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 Советская д.9" sheetId="1" state="hidden" r:id="rId1"/>
    <sheet name=" Советская д.49-16" sheetId="2" r:id="rId2"/>
    <sheet name=" Советская д.49-17" sheetId="3" r:id="rId3"/>
    <sheet name=" Советская д.49-18" sheetId="4" r:id="rId4"/>
  </sheets>
  <definedNames/>
  <calcPr fullCalcOnLoad="1"/>
</workbook>
</file>

<file path=xl/sharedStrings.xml><?xml version="1.0" encoding="utf-8"?>
<sst xmlns="http://schemas.openxmlformats.org/spreadsheetml/2006/main" count="129" uniqueCount="56">
  <si>
    <t>Остаток  на доме на 01.01.2013г.</t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</si>
  <si>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</si>
  <si>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</si>
  <si>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</si>
  <si>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</si>
  <si>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</si>
  <si>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</si>
  <si>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</si>
  <si>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</si>
  <si>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</si>
  <si>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</si>
  <si>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</si>
  <si>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</si>
  <si>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</si>
  <si>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</si>
  <si>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</si>
  <si>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</si>
  <si>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</si>
  <si>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</si>
  <si>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</si>
  <si>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</si>
  <si>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</si>
  <si>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</si>
  <si>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</si>
  <si>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</si>
  <si>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</si>
  <si>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</si>
  <si>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</si>
  <si>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</si>
  <si>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</si>
  <si>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Уважаемые собственники!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</si>
  <si>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</si>
  <si>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Долг за 2013</t>
  </si>
  <si>
    <t>Годовой отчёт по дому 9 по ул. Советская</t>
  </si>
  <si>
    <t>Отчет ООО "УК Покров" о расходовании средств по договору управления по дому 49 ул. Советская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</si>
  <si>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</si>
  <si>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</si>
  <si>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</si>
  <si>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</si>
  <si>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</si>
  <si>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</si>
  <si>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 3нергия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</si>
  <si>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</si>
  <si>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</si>
  <si>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</si>
  <si>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</si>
  <si>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</si>
  <si>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эл/эн. Вода</t>
  </si>
  <si>
    <t>Уборка при 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</si>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</sst>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4.57421875" style="0" customWidth="1"/>
    <col min="6" max="6" width="12.140625" style="0" customWidth="1"/>
    <col min="7" max="7" width="10.57421875" style="0" customWidth="1"/>
  </cols>
  <sheetData>
    <row r="1" spans="1:7" ht="34.5" customHeight="1">
      <c r="A1" s="22" t="s">
        <v>33</v>
      </c>
      <c r="B1" s="22"/>
      <c r="C1" s="22"/>
      <c r="D1" s="22"/>
      <c r="E1" s="22"/>
      <c r="F1" s="22"/>
      <c r="G1" s="22"/>
    </row>
    <row r="2" spans="1:7" ht="30.75" customHeight="1">
      <c r="A2" s="1" t="s">
        <v>0</v>
      </c>
      <c r="B2" s="2"/>
      <c r="C2" s="2"/>
      <c r="D2" s="2"/>
      <c r="E2" s="3">
        <v>0</v>
      </c>
      <c r="F2" s="2"/>
      <c r="G2" s="2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4" t="s">
        <v>3</v>
      </c>
      <c r="B4" s="5" t="s">
        <v>4</v>
      </c>
      <c r="C4" s="5" t="s">
        <v>5</v>
      </c>
      <c r="D4" s="5" t="s">
        <v>32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6">
        <v>21649.02</v>
      </c>
      <c r="C6" s="26">
        <v>0</v>
      </c>
      <c r="D6" s="26">
        <f>B6-C6</f>
        <v>21649.02</v>
      </c>
      <c r="E6" s="9" t="s">
        <v>11</v>
      </c>
      <c r="F6" s="7"/>
      <c r="G6" s="7">
        <v>531.74</v>
      </c>
    </row>
    <row r="7" spans="1:7" ht="30.75" customHeight="1">
      <c r="A7" s="8" t="s">
        <v>12</v>
      </c>
      <c r="B7" s="27"/>
      <c r="C7" s="27"/>
      <c r="D7" s="27"/>
      <c r="E7" s="4" t="s">
        <v>13</v>
      </c>
      <c r="F7" s="7"/>
      <c r="G7" s="10">
        <v>1619.79</v>
      </c>
    </row>
    <row r="8" spans="1:7" ht="28.5" customHeight="1">
      <c r="A8" s="8" t="s">
        <v>14</v>
      </c>
      <c r="B8" s="27"/>
      <c r="C8" s="27"/>
      <c r="D8" s="27"/>
      <c r="E8" s="9" t="s">
        <v>15</v>
      </c>
      <c r="F8" s="7"/>
      <c r="G8" s="10">
        <v>8011.23</v>
      </c>
    </row>
    <row r="9" spans="1:7" ht="42" customHeight="1">
      <c r="A9" s="20"/>
      <c r="B9" s="20"/>
      <c r="C9" s="20"/>
      <c r="D9" s="20"/>
      <c r="E9" s="4" t="s">
        <v>16</v>
      </c>
      <c r="F9" s="7"/>
      <c r="G9" s="7">
        <v>2397.6</v>
      </c>
    </row>
    <row r="10" spans="1:7" ht="31.5" customHeight="1">
      <c r="A10" s="20"/>
      <c r="B10" s="20"/>
      <c r="C10" s="20"/>
      <c r="D10" s="20"/>
      <c r="E10" s="4" t="s">
        <v>17</v>
      </c>
      <c r="F10" s="4" t="s">
        <v>18</v>
      </c>
      <c r="G10" s="7">
        <v>0</v>
      </c>
    </row>
    <row r="11" spans="1:7" ht="40.5" customHeight="1">
      <c r="A11" s="20"/>
      <c r="B11" s="20"/>
      <c r="C11" s="20"/>
      <c r="D11" s="20"/>
      <c r="E11" s="4" t="s">
        <v>19</v>
      </c>
      <c r="F11" s="11" t="s">
        <v>20</v>
      </c>
      <c r="G11" s="10">
        <v>2532.21</v>
      </c>
    </row>
    <row r="12" spans="1:7" ht="25.5">
      <c r="A12" s="20"/>
      <c r="B12" s="20"/>
      <c r="C12" s="20"/>
      <c r="D12" s="20"/>
      <c r="E12" s="4" t="s">
        <v>21</v>
      </c>
      <c r="F12" s="4" t="s">
        <v>22</v>
      </c>
      <c r="G12" s="7">
        <v>4473.33</v>
      </c>
    </row>
    <row r="13" spans="1:7" ht="33.75" customHeight="1">
      <c r="A13" s="20"/>
      <c r="B13" s="20"/>
      <c r="C13" s="20"/>
      <c r="D13" s="20"/>
      <c r="E13" s="4" t="s">
        <v>23</v>
      </c>
      <c r="F13" s="4" t="s">
        <v>24</v>
      </c>
      <c r="G13" s="7">
        <v>0</v>
      </c>
    </row>
    <row r="14" spans="1:7" ht="12.75">
      <c r="A14" s="20"/>
      <c r="B14" s="20"/>
      <c r="C14" s="20"/>
      <c r="D14" s="20"/>
      <c r="E14" s="4" t="s">
        <v>25</v>
      </c>
      <c r="F14" s="7"/>
      <c r="G14" s="10">
        <v>1321.93</v>
      </c>
    </row>
    <row r="15" spans="1:7" ht="28.5" customHeight="1">
      <c r="A15" s="20"/>
      <c r="B15" s="20"/>
      <c r="C15" s="20"/>
      <c r="D15" s="20"/>
      <c r="E15" s="4" t="s">
        <v>26</v>
      </c>
      <c r="F15" s="7"/>
      <c r="G15" s="10">
        <v>316.27</v>
      </c>
    </row>
    <row r="16" spans="1:7" ht="42" customHeight="1">
      <c r="A16" s="21"/>
      <c r="B16" s="21"/>
      <c r="C16" s="21"/>
      <c r="D16" s="21"/>
      <c r="E16" s="4" t="s">
        <v>27</v>
      </c>
      <c r="F16" s="7"/>
      <c r="G16" s="7">
        <v>0</v>
      </c>
    </row>
    <row r="17" spans="1:7" ht="12.75">
      <c r="A17" s="12"/>
      <c r="B17" s="7"/>
      <c r="C17" s="7"/>
      <c r="D17" s="7"/>
      <c r="E17" s="7"/>
      <c r="F17" s="7"/>
      <c r="G17" s="7"/>
    </row>
    <row r="18" spans="1:7" ht="27" customHeight="1">
      <c r="A18" s="7" t="s">
        <v>28</v>
      </c>
      <c r="B18" s="6">
        <f>B6</f>
        <v>21649.02</v>
      </c>
      <c r="C18" s="6">
        <f>C6</f>
        <v>0</v>
      </c>
      <c r="D18" s="6">
        <f>D6+D17</f>
        <v>21649.02</v>
      </c>
      <c r="E18" s="7"/>
      <c r="F18" s="7"/>
      <c r="G18" s="6">
        <f>SUM(G6:G17)</f>
        <v>21204.100000000002</v>
      </c>
    </row>
    <row r="19" spans="1:7" ht="30" customHeight="1">
      <c r="A19" s="3" t="s">
        <v>29</v>
      </c>
      <c r="B19" s="2"/>
      <c r="C19" s="2"/>
      <c r="D19" s="2"/>
      <c r="E19" s="13">
        <f>E2+C18-G18</f>
        <v>-21204.100000000002</v>
      </c>
      <c r="F19" s="2"/>
      <c r="G19" s="2"/>
    </row>
    <row r="20" spans="1:7" ht="36.75" customHeight="1">
      <c r="A20" s="18" t="s">
        <v>30</v>
      </c>
      <c r="B20" s="18"/>
      <c r="C20" s="18"/>
      <c r="D20" s="18"/>
      <c r="E20" s="18"/>
      <c r="F20" s="18"/>
      <c r="G20" s="18"/>
    </row>
    <row r="21" spans="1:7" ht="12.75">
      <c r="A21" s="19" t="s">
        <v>31</v>
      </c>
      <c r="B21" s="19"/>
      <c r="C21" s="19"/>
      <c r="D21" s="19"/>
      <c r="E21" s="19"/>
      <c r="F21" s="19"/>
      <c r="G21" s="19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ht="12.75">
      <c r="A24" s="19"/>
      <c r="B24" s="19"/>
      <c r="C24" s="19"/>
      <c r="D24" s="19"/>
      <c r="E24" s="19"/>
      <c r="F24" s="19"/>
      <c r="G24" s="19"/>
    </row>
    <row r="25" spans="1:7" ht="12.75">
      <c r="A25" s="19"/>
      <c r="B25" s="19"/>
      <c r="C25" s="19"/>
      <c r="D25" s="19"/>
      <c r="E25" s="19"/>
      <c r="F25" s="19"/>
      <c r="G25" s="19"/>
    </row>
    <row r="26" spans="1:7" ht="12.75">
      <c r="A26" s="19"/>
      <c r="B26" s="19"/>
      <c r="C26" s="19"/>
      <c r="D26" s="19"/>
      <c r="E26" s="19"/>
      <c r="F26" s="19"/>
      <c r="G26" s="19"/>
    </row>
  </sheetData>
  <sheetProtection/>
  <mergeCells count="12">
    <mergeCell ref="A1:G1"/>
    <mergeCell ref="A3:D3"/>
    <mergeCell ref="E3:G3"/>
    <mergeCell ref="B6:B8"/>
    <mergeCell ref="C6:C8"/>
    <mergeCell ref="D6:D8"/>
    <mergeCell ref="A20:G20"/>
    <mergeCell ref="A21:G26"/>
    <mergeCell ref="A9:A16"/>
    <mergeCell ref="B9:B16"/>
    <mergeCell ref="C9:C16"/>
    <mergeCell ref="D9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9" t="s">
        <v>34</v>
      </c>
      <c r="B1" s="29"/>
      <c r="C1" s="29"/>
      <c r="D1" s="29"/>
      <c r="E1" s="29"/>
      <c r="F1" s="29"/>
      <c r="G1" s="29"/>
    </row>
    <row r="2" spans="1:7" ht="30.75" customHeight="1">
      <c r="A2" s="1" t="s">
        <v>36</v>
      </c>
      <c r="B2" s="2"/>
      <c r="C2" s="2"/>
      <c r="D2" s="2"/>
      <c r="E2" s="3">
        <v>-54391.67</v>
      </c>
      <c r="F2" s="2"/>
      <c r="G2" s="2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4" t="s">
        <v>3</v>
      </c>
      <c r="B4" s="14" t="s">
        <v>37</v>
      </c>
      <c r="C4" s="14" t="s">
        <v>38</v>
      </c>
      <c r="D4" s="14" t="s">
        <v>39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6">
        <v>706029.71</v>
      </c>
      <c r="C6" s="26">
        <v>667757.42</v>
      </c>
      <c r="D6" s="26">
        <f>B6-C6</f>
        <v>38272.28999999992</v>
      </c>
      <c r="E6" s="9" t="s">
        <v>11</v>
      </c>
      <c r="F6" s="7"/>
      <c r="G6" s="15">
        <v>4834</v>
      </c>
    </row>
    <row r="7" spans="1:7" ht="30.75" customHeight="1">
      <c r="A7" s="8" t="s">
        <v>12</v>
      </c>
      <c r="B7" s="27"/>
      <c r="C7" s="27"/>
      <c r="D7" s="27"/>
      <c r="E7" s="4" t="s">
        <v>13</v>
      </c>
      <c r="F7" s="7"/>
      <c r="G7" s="16">
        <v>35543.38</v>
      </c>
    </row>
    <row r="8" spans="1:7" ht="28.5" customHeight="1">
      <c r="A8" s="8" t="s">
        <v>14</v>
      </c>
      <c r="B8" s="27"/>
      <c r="C8" s="27"/>
      <c r="D8" s="27"/>
      <c r="E8" s="9" t="s">
        <v>15</v>
      </c>
      <c r="F8" s="7"/>
      <c r="G8" s="16">
        <v>277310.06</v>
      </c>
    </row>
    <row r="9" spans="1:7" ht="42" customHeight="1">
      <c r="A9" s="20"/>
      <c r="B9" s="20"/>
      <c r="C9" s="20"/>
      <c r="D9" s="20"/>
      <c r="E9" s="4" t="s">
        <v>16</v>
      </c>
      <c r="F9" s="7"/>
      <c r="G9" s="15">
        <v>64800</v>
      </c>
    </row>
    <row r="10" spans="1:7" ht="31.5" customHeight="1">
      <c r="A10" s="20"/>
      <c r="B10" s="20"/>
      <c r="C10" s="20"/>
      <c r="D10" s="20"/>
      <c r="E10" s="4" t="s">
        <v>17</v>
      </c>
      <c r="F10" s="4" t="s">
        <v>18</v>
      </c>
      <c r="G10" s="15"/>
    </row>
    <row r="11" spans="1:7" ht="40.5" customHeight="1">
      <c r="A11" s="20"/>
      <c r="B11" s="20"/>
      <c r="C11" s="20"/>
      <c r="D11" s="20"/>
      <c r="E11" s="4" t="s">
        <v>19</v>
      </c>
      <c r="F11" s="11" t="s">
        <v>20</v>
      </c>
      <c r="G11" s="16">
        <v>5849.42</v>
      </c>
    </row>
    <row r="12" spans="1:7" ht="25.5">
      <c r="A12" s="20"/>
      <c r="B12" s="20"/>
      <c r="C12" s="20"/>
      <c r="D12" s="20"/>
      <c r="E12" s="4" t="s">
        <v>21</v>
      </c>
      <c r="F12" s="4" t="s">
        <v>22</v>
      </c>
      <c r="G12" s="15">
        <v>190471.87</v>
      </c>
    </row>
    <row r="13" spans="1:7" ht="33.75" customHeight="1">
      <c r="A13" s="20"/>
      <c r="B13" s="20"/>
      <c r="C13" s="20"/>
      <c r="D13" s="20"/>
      <c r="E13" s="4" t="s">
        <v>23</v>
      </c>
      <c r="F13" s="4" t="s">
        <v>24</v>
      </c>
      <c r="G13" s="15"/>
    </row>
    <row r="14" spans="1:7" ht="12.75">
      <c r="A14" s="20"/>
      <c r="B14" s="20"/>
      <c r="C14" s="20"/>
      <c r="D14" s="20"/>
      <c r="E14" s="4" t="s">
        <v>25</v>
      </c>
      <c r="F14" s="7"/>
      <c r="G14" s="16">
        <v>28853.08</v>
      </c>
    </row>
    <row r="15" spans="1:7" ht="28.5" customHeight="1">
      <c r="A15" s="20"/>
      <c r="B15" s="20"/>
      <c r="C15" s="20"/>
      <c r="D15" s="20"/>
      <c r="E15" s="4" t="s">
        <v>26</v>
      </c>
      <c r="F15" s="7"/>
      <c r="G15" s="16">
        <v>8380.11</v>
      </c>
    </row>
    <row r="16" spans="1:7" ht="42" customHeight="1">
      <c r="A16" s="21"/>
      <c r="B16" s="21"/>
      <c r="C16" s="21"/>
      <c r="D16" s="21"/>
      <c r="E16" s="4" t="s">
        <v>27</v>
      </c>
      <c r="F16" s="7"/>
      <c r="G16" s="15">
        <v>0</v>
      </c>
    </row>
    <row r="17" spans="1:7" ht="12.75">
      <c r="A17" s="12"/>
      <c r="B17" s="7"/>
      <c r="C17" s="7"/>
      <c r="D17" s="7"/>
      <c r="E17" s="15" t="s">
        <v>41</v>
      </c>
      <c r="F17" s="7"/>
      <c r="G17" s="15">
        <v>27180</v>
      </c>
    </row>
    <row r="18" spans="1:7" ht="27" customHeight="1">
      <c r="A18" s="7" t="s">
        <v>28</v>
      </c>
      <c r="B18" s="6">
        <f>B6</f>
        <v>706029.71</v>
      </c>
      <c r="C18" s="6">
        <f>C6</f>
        <v>667757.42</v>
      </c>
      <c r="D18" s="6">
        <f>D6+D17</f>
        <v>38272.28999999992</v>
      </c>
      <c r="E18" s="7"/>
      <c r="F18" s="7"/>
      <c r="G18" s="6">
        <f>SUM(G6:G17)</f>
        <v>643221.9199999999</v>
      </c>
    </row>
    <row r="19" spans="1:7" ht="30" customHeight="1">
      <c r="A19" s="3" t="s">
        <v>40</v>
      </c>
      <c r="B19" s="2"/>
      <c r="C19" s="2"/>
      <c r="D19" s="2"/>
      <c r="E19" s="13">
        <f>E2+C18-G18</f>
        <v>-29856.169999999925</v>
      </c>
      <c r="F19" s="2"/>
      <c r="G19" s="2"/>
    </row>
    <row r="20" spans="1:6" ht="77.25" customHeight="1">
      <c r="A20" s="28" t="s">
        <v>35</v>
      </c>
      <c r="B20" s="28"/>
      <c r="C20" s="28"/>
      <c r="D20" s="28"/>
      <c r="E20" s="28"/>
      <c r="F20" s="28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K16" sqref="K16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  <col min="11" max="11" width="10.421875" style="0" customWidth="1"/>
  </cols>
  <sheetData>
    <row r="1" spans="1:7" ht="34.5" customHeight="1">
      <c r="A1" s="29" t="s">
        <v>34</v>
      </c>
      <c r="B1" s="29"/>
      <c r="C1" s="29"/>
      <c r="D1" s="29"/>
      <c r="E1" s="29"/>
      <c r="F1" s="29"/>
      <c r="G1" s="29"/>
    </row>
    <row r="2" spans="1:7" ht="30.75" customHeight="1">
      <c r="A2" s="1" t="s">
        <v>42</v>
      </c>
      <c r="B2" s="2"/>
      <c r="C2" s="2"/>
      <c r="D2" s="2"/>
      <c r="E2" s="3">
        <v>-29856.17</v>
      </c>
      <c r="F2" s="2"/>
      <c r="G2" s="2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4" t="s">
        <v>3</v>
      </c>
      <c r="B4" s="14" t="s">
        <v>43</v>
      </c>
      <c r="C4" s="14" t="s">
        <v>44</v>
      </c>
      <c r="D4" s="14" t="s">
        <v>45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6">
        <v>815225.49</v>
      </c>
      <c r="C6" s="26">
        <v>765436.36</v>
      </c>
      <c r="D6" s="26">
        <f>B6-C6</f>
        <v>49789.130000000005</v>
      </c>
      <c r="E6" s="9" t="s">
        <v>11</v>
      </c>
      <c r="F6" s="7"/>
      <c r="G6" s="15">
        <v>4834</v>
      </c>
    </row>
    <row r="7" spans="1:7" ht="30.75" customHeight="1">
      <c r="A7" s="8" t="s">
        <v>12</v>
      </c>
      <c r="B7" s="27"/>
      <c r="C7" s="27"/>
      <c r="D7" s="27"/>
      <c r="E7" s="4" t="s">
        <v>13</v>
      </c>
      <c r="F7" s="7"/>
      <c r="G7" s="16">
        <v>38712.65</v>
      </c>
    </row>
    <row r="8" spans="1:7" ht="28.5" customHeight="1">
      <c r="A8" s="8" t="s">
        <v>14</v>
      </c>
      <c r="B8" s="27"/>
      <c r="C8" s="27"/>
      <c r="D8" s="27"/>
      <c r="E8" s="9" t="s">
        <v>15</v>
      </c>
      <c r="F8" s="7"/>
      <c r="G8" s="16">
        <v>356630.26</v>
      </c>
    </row>
    <row r="9" spans="1:7" ht="42" customHeight="1">
      <c r="A9" s="20"/>
      <c r="B9" s="20"/>
      <c r="C9" s="20"/>
      <c r="D9" s="20"/>
      <c r="E9" s="4" t="s">
        <v>16</v>
      </c>
      <c r="F9" s="7"/>
      <c r="G9" s="15">
        <v>64800</v>
      </c>
    </row>
    <row r="10" spans="1:7" ht="31.5" customHeight="1">
      <c r="A10" s="20"/>
      <c r="B10" s="20"/>
      <c r="C10" s="20"/>
      <c r="D10" s="20"/>
      <c r="E10" s="4" t="s">
        <v>17</v>
      </c>
      <c r="F10" s="4"/>
      <c r="G10" s="15"/>
    </row>
    <row r="11" spans="1:7" ht="40.5" customHeight="1">
      <c r="A11" s="20"/>
      <c r="B11" s="20"/>
      <c r="C11" s="20"/>
      <c r="D11" s="20"/>
      <c r="E11" s="17" t="s">
        <v>48</v>
      </c>
      <c r="F11" s="11"/>
      <c r="G11" s="16">
        <v>5849.42</v>
      </c>
    </row>
    <row r="12" spans="1:7" ht="12.75">
      <c r="A12" s="20"/>
      <c r="B12" s="20"/>
      <c r="C12" s="20"/>
      <c r="D12" s="20"/>
      <c r="E12" s="4" t="s">
        <v>21</v>
      </c>
      <c r="F12" s="4"/>
      <c r="G12" s="15">
        <v>199855.32</v>
      </c>
    </row>
    <row r="13" spans="1:7" ht="33.75" customHeight="1">
      <c r="A13" s="20"/>
      <c r="B13" s="20"/>
      <c r="C13" s="20"/>
      <c r="D13" s="20"/>
      <c r="E13" s="4" t="s">
        <v>23</v>
      </c>
      <c r="F13" s="4"/>
      <c r="G13" s="15">
        <v>719</v>
      </c>
    </row>
    <row r="14" spans="1:7" ht="12.75">
      <c r="A14" s="20"/>
      <c r="B14" s="20"/>
      <c r="C14" s="20"/>
      <c r="D14" s="20"/>
      <c r="E14" s="4" t="s">
        <v>25</v>
      </c>
      <c r="F14" s="7"/>
      <c r="G14" s="16">
        <v>49248.73</v>
      </c>
    </row>
    <row r="15" spans="1:7" ht="28.5" customHeight="1">
      <c r="A15" s="20"/>
      <c r="B15" s="20"/>
      <c r="C15" s="20"/>
      <c r="D15" s="20"/>
      <c r="E15" s="4" t="s">
        <v>26</v>
      </c>
      <c r="F15" s="7"/>
      <c r="G15" s="16">
        <v>8565.18</v>
      </c>
    </row>
    <row r="16" spans="1:7" ht="42" customHeight="1">
      <c r="A16" s="21"/>
      <c r="B16" s="21"/>
      <c r="C16" s="21"/>
      <c r="D16" s="21"/>
      <c r="E16" s="4" t="s">
        <v>27</v>
      </c>
      <c r="F16" s="7"/>
      <c r="G16" s="15">
        <v>0</v>
      </c>
    </row>
    <row r="17" spans="1:7" ht="12.75">
      <c r="A17" s="12"/>
      <c r="B17" s="7"/>
      <c r="C17" s="7"/>
      <c r="D17" s="7"/>
      <c r="E17" s="15" t="s">
        <v>47</v>
      </c>
      <c r="F17" s="7"/>
      <c r="G17" s="15">
        <v>90309.61</v>
      </c>
    </row>
    <row r="18" spans="1:7" ht="27" customHeight="1">
      <c r="A18" s="7" t="s">
        <v>28</v>
      </c>
      <c r="B18" s="6">
        <f>B6</f>
        <v>815225.49</v>
      </c>
      <c r="C18" s="6">
        <f>C6</f>
        <v>765436.36</v>
      </c>
      <c r="D18" s="6">
        <f>D6+D17</f>
        <v>49789.130000000005</v>
      </c>
      <c r="E18" s="7"/>
      <c r="F18" s="7"/>
      <c r="G18" s="6">
        <f>SUM(G6:G17)</f>
        <v>819524.17</v>
      </c>
    </row>
    <row r="19" spans="1:7" ht="30" customHeight="1">
      <c r="A19" s="3" t="s">
        <v>46</v>
      </c>
      <c r="B19" s="2"/>
      <c r="C19" s="2"/>
      <c r="D19" s="2"/>
      <c r="E19" s="13">
        <f>E2+C18-G18</f>
        <v>-83943.9800000001</v>
      </c>
      <c r="F19" s="2"/>
      <c r="G19" s="2"/>
    </row>
    <row r="20" spans="1:6" ht="77.25" customHeight="1">
      <c r="A20" s="28" t="s">
        <v>35</v>
      </c>
      <c r="B20" s="28"/>
      <c r="C20" s="28"/>
      <c r="D20" s="28"/>
      <c r="E20" s="28"/>
      <c r="F20" s="28"/>
    </row>
  </sheetData>
  <sheetProtection/>
  <mergeCells count="11">
    <mergeCell ref="D6:D8"/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  <col min="11" max="11" width="10.421875" style="0" customWidth="1"/>
  </cols>
  <sheetData>
    <row r="1" spans="1:7" ht="34.5" customHeight="1">
      <c r="A1" s="29" t="s">
        <v>34</v>
      </c>
      <c r="B1" s="29"/>
      <c r="C1" s="29"/>
      <c r="D1" s="29"/>
      <c r="E1" s="29"/>
      <c r="F1" s="29"/>
      <c r="G1" s="29"/>
    </row>
    <row r="2" spans="1:7" ht="30.75" customHeight="1">
      <c r="A2" s="1" t="s">
        <v>49</v>
      </c>
      <c r="B2" s="2"/>
      <c r="C2" s="2"/>
      <c r="D2" s="2"/>
      <c r="E2" s="30">
        <f>' Советская д.49-17'!E19</f>
        <v>-83943.9800000001</v>
      </c>
      <c r="F2" s="2"/>
      <c r="G2" s="2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4" t="s">
        <v>3</v>
      </c>
      <c r="B4" s="14" t="s">
        <v>50</v>
      </c>
      <c r="C4" s="14" t="s">
        <v>51</v>
      </c>
      <c r="D4" s="14" t="s">
        <v>52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6">
        <v>818731.02</v>
      </c>
      <c r="C6" s="26">
        <v>781774.7</v>
      </c>
      <c r="D6" s="26">
        <f>B6-C6</f>
        <v>36956.320000000065</v>
      </c>
      <c r="E6" s="9" t="s">
        <v>11</v>
      </c>
      <c r="F6" s="7"/>
      <c r="G6" s="15">
        <v>11450.48</v>
      </c>
    </row>
    <row r="7" spans="1:7" ht="39" customHeight="1">
      <c r="A7" s="8"/>
      <c r="B7" s="27"/>
      <c r="C7" s="27"/>
      <c r="D7" s="27"/>
      <c r="E7" s="9" t="s">
        <v>54</v>
      </c>
      <c r="F7" s="7"/>
      <c r="G7" s="15">
        <v>14907.91</v>
      </c>
    </row>
    <row r="8" spans="1:7" ht="30.75" customHeight="1">
      <c r="A8" s="8" t="s">
        <v>12</v>
      </c>
      <c r="B8" s="27"/>
      <c r="C8" s="27"/>
      <c r="D8" s="27"/>
      <c r="E8" s="4" t="s">
        <v>13</v>
      </c>
      <c r="F8" s="7"/>
      <c r="G8" s="16">
        <v>37466.78</v>
      </c>
    </row>
    <row r="9" spans="1:7" ht="28.5" customHeight="1">
      <c r="A9" s="8" t="s">
        <v>14</v>
      </c>
      <c r="B9" s="27"/>
      <c r="C9" s="27"/>
      <c r="D9" s="27"/>
      <c r="E9" s="9" t="s">
        <v>15</v>
      </c>
      <c r="F9" s="7"/>
      <c r="G9" s="16">
        <f>269317.23+53863.45+35011.23-G10</f>
        <v>293391.91</v>
      </c>
    </row>
    <row r="10" spans="1:7" ht="42" customHeight="1">
      <c r="A10" s="20"/>
      <c r="B10" s="20"/>
      <c r="C10" s="20"/>
      <c r="D10" s="20"/>
      <c r="E10" s="4" t="s">
        <v>16</v>
      </c>
      <c r="F10" s="7"/>
      <c r="G10" s="15">
        <v>64800</v>
      </c>
    </row>
    <row r="11" spans="1:7" ht="31.5" customHeight="1">
      <c r="A11" s="20"/>
      <c r="B11" s="20"/>
      <c r="C11" s="20"/>
      <c r="D11" s="20"/>
      <c r="E11" s="4" t="s">
        <v>17</v>
      </c>
      <c r="F11" s="4"/>
      <c r="G11" s="15">
        <v>4505.3</v>
      </c>
    </row>
    <row r="12" spans="1:7" ht="40.5" customHeight="1">
      <c r="A12" s="20"/>
      <c r="B12" s="20"/>
      <c r="C12" s="20"/>
      <c r="D12" s="20"/>
      <c r="E12" s="17" t="s">
        <v>48</v>
      </c>
      <c r="F12" s="11"/>
      <c r="G12" s="16"/>
    </row>
    <row r="13" spans="1:7" ht="12.75">
      <c r="A13" s="20"/>
      <c r="B13" s="20"/>
      <c r="C13" s="20"/>
      <c r="D13" s="20"/>
      <c r="E13" s="4" t="s">
        <v>21</v>
      </c>
      <c r="F13" s="4"/>
      <c r="G13" s="15">
        <v>199855.32</v>
      </c>
    </row>
    <row r="14" spans="1:7" ht="33.75" customHeight="1">
      <c r="A14" s="20"/>
      <c r="B14" s="20"/>
      <c r="C14" s="20"/>
      <c r="D14" s="20"/>
      <c r="E14" s="4" t="s">
        <v>23</v>
      </c>
      <c r="F14" s="4"/>
      <c r="G14" s="15">
        <v>3070.5</v>
      </c>
    </row>
    <row r="15" spans="1:7" ht="12.75">
      <c r="A15" s="20"/>
      <c r="B15" s="20"/>
      <c r="C15" s="20"/>
      <c r="D15" s="20"/>
      <c r="E15" s="4" t="s">
        <v>25</v>
      </c>
      <c r="F15" s="7"/>
      <c r="G15" s="16">
        <f>57124.45-G6</f>
        <v>45673.97</v>
      </c>
    </row>
    <row r="16" spans="1:7" ht="28.5" customHeight="1">
      <c r="A16" s="20"/>
      <c r="B16" s="20"/>
      <c r="C16" s="20"/>
      <c r="D16" s="20"/>
      <c r="E16" s="4" t="s">
        <v>26</v>
      </c>
      <c r="F16" s="7"/>
      <c r="G16" s="16">
        <v>6223.95</v>
      </c>
    </row>
    <row r="17" spans="1:7" ht="42" customHeight="1">
      <c r="A17" s="21"/>
      <c r="B17" s="21"/>
      <c r="C17" s="21"/>
      <c r="D17" s="21"/>
      <c r="E17" s="4" t="s">
        <v>55</v>
      </c>
      <c r="F17" s="7"/>
      <c r="G17" s="15">
        <v>7498.64</v>
      </c>
    </row>
    <row r="18" spans="1:7" ht="12.75">
      <c r="A18" s="12"/>
      <c r="B18" s="7"/>
      <c r="C18" s="7"/>
      <c r="D18" s="7"/>
      <c r="E18" s="15" t="s">
        <v>47</v>
      </c>
      <c r="F18" s="7"/>
      <c r="G18" s="15">
        <v>68092.44</v>
      </c>
    </row>
    <row r="19" spans="1:7" ht="27" customHeight="1">
      <c r="A19" s="7" t="s">
        <v>28</v>
      </c>
      <c r="B19" s="6">
        <f>B6</f>
        <v>818731.02</v>
      </c>
      <c r="C19" s="6">
        <f>C6</f>
        <v>781774.7</v>
      </c>
      <c r="D19" s="6">
        <f>D6+D18</f>
        <v>36956.320000000065</v>
      </c>
      <c r="E19" s="7"/>
      <c r="F19" s="7"/>
      <c r="G19" s="6">
        <f>SUM(G6:G18)</f>
        <v>756937.2</v>
      </c>
    </row>
    <row r="20" spans="1:7" ht="30" customHeight="1">
      <c r="A20" s="3" t="s">
        <v>53</v>
      </c>
      <c r="B20" s="2"/>
      <c r="C20" s="2"/>
      <c r="D20" s="2"/>
      <c r="E20" s="13">
        <f>E2+C19-G19</f>
        <v>-59106.4800000001</v>
      </c>
      <c r="F20" s="2"/>
      <c r="G20" s="2"/>
    </row>
    <row r="21" spans="1:6" ht="77.25" customHeight="1">
      <c r="A21" s="28" t="s">
        <v>35</v>
      </c>
      <c r="B21" s="28"/>
      <c r="C21" s="28"/>
      <c r="D21" s="28"/>
      <c r="E21" s="28"/>
      <c r="F21" s="28"/>
    </row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2018-03-24T07:24:31Z</cp:lastPrinted>
  <dcterms:created xsi:type="dcterms:W3CDTF">1996-10-08T23:32:33Z</dcterms:created>
  <dcterms:modified xsi:type="dcterms:W3CDTF">2019-03-05T16:38:50Z</dcterms:modified>
  <cp:category/>
  <cp:version/>
  <cp:contentType/>
  <cp:contentStatus/>
</cp:coreProperties>
</file>