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Шк.4-16" sheetId="1" r:id="rId1"/>
    <sheet name="Шк.4-17" sheetId="2" r:id="rId2"/>
    <sheet name="Шк.4-18" sheetId="3" r:id="rId3"/>
  </sheets>
  <definedNames/>
  <calcPr fullCalcOnLoad="1"/>
</workbook>
</file>

<file path=xl/sharedStrings.xml><?xml version="1.0" encoding="utf-8"?>
<sst xmlns="http://schemas.openxmlformats.org/spreadsheetml/2006/main" count="93" uniqueCount="46">
  <si>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</si>
  <si>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</si>
  <si>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</si>
  <si>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</si>
  <si>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</si>
  <si>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</si>
  <si>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</si>
  <si>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</si>
  <si>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</si>
  <si>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</si>
  <si>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</si>
  <si>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</si>
  <si>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</si>
  <si>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Зар.плата на уборку двора и лестницы</t>
  </si>
  <si>
    <t>Обслуживание ВДГО</t>
  </si>
  <si>
    <t>Уборка контейнерных площадок</t>
  </si>
  <si>
    <t>№03/07-12 от 12.07.12</t>
  </si>
  <si>
    <t>Вывоз мусора</t>
  </si>
  <si>
    <t>№1/13 от 01.01.13</t>
  </si>
  <si>
    <t>Дератизация, дезинсекция</t>
  </si>
  <si>
    <t>Материалы</t>
  </si>
  <si>
    <t>Услуги банка и почты</t>
  </si>
  <si>
    <t>Юр. Услуги (госпошлина, взыскание)</t>
  </si>
  <si>
    <t>Итого по ЖУ</t>
  </si>
  <si>
    <t>Уважаемые собственники!                                                                          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https://www.reformagkh.ru/mymanager/organization/7707383</t>
  </si>
  <si>
    <t>Отчет ООО "УК Покров" о расходовании средств по договору управления по дому 4 ул. Школьный проезд</t>
  </si>
  <si>
    <t>Остаток  на доме на 01.01.2016г.</t>
  </si>
  <si>
    <t>Начисленно за 2016</t>
  </si>
  <si>
    <t>Оплачено за 2016</t>
  </si>
  <si>
    <t>Долг за 2016</t>
  </si>
  <si>
    <t>Остаток на доме на 01.01.2017</t>
  </si>
  <si>
    <t>эл.энергия</t>
  </si>
  <si>
    <t>Остаток  на доме на 01.01.2017г.</t>
  </si>
  <si>
    <t>Начисленно за 2017</t>
  </si>
  <si>
    <t>Оплачено за 2017</t>
  </si>
  <si>
    <t>Долг за 2017</t>
  </si>
  <si>
    <t>Остаток на доме на 01.01.2018</t>
  </si>
  <si>
    <t>МОП эл./эн., вода</t>
  </si>
  <si>
    <t>Уборка при контейнерных площадок</t>
  </si>
  <si>
    <t>Остаток  на доме на 01.01.2018</t>
  </si>
  <si>
    <t>Начисленно за 2018</t>
  </si>
  <si>
    <t>Оплачено за 2018</t>
  </si>
  <si>
    <t>Долг за 2018</t>
  </si>
  <si>
    <t>Остаток на доме на 01.01.2019</t>
  </si>
  <si>
    <t>УСН</t>
  </si>
  <si>
    <t>ТРАНСПОРТ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</si>
</sst>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49" fontId="0" fillId="0" borderId="10" xfId="0" applyNumberFormat="1" applyBorder="1" applyAlignment="1">
      <alignment wrapText="1"/>
    </xf>
    <xf numFmtId="2" fontId="6" fillId="0" borderId="0" xfId="0" applyNumberFormat="1" applyFont="1" applyAlignment="1">
      <alignment vertical="center"/>
    </xf>
    <xf numFmtId="0" fontId="0" fillId="0" borderId="13" xfId="0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textRotation="90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3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0">
      <selection activeCell="G9" sqref="G9"/>
    </sheetView>
  </sheetViews>
  <sheetFormatPr defaultColWidth="9.140625" defaultRowHeight="12.75"/>
  <cols>
    <col min="1" max="1" width="18.421875" style="0" customWidth="1"/>
    <col min="2" max="2" width="9.8515625" style="0" customWidth="1"/>
    <col min="3" max="3" width="10.57421875" style="0" customWidth="1"/>
    <col min="4" max="4" width="8.8515625" style="0" customWidth="1"/>
    <col min="5" max="5" width="17.8515625" style="0" customWidth="1"/>
    <col min="6" max="6" width="10.421875" style="0" customWidth="1"/>
    <col min="7" max="7" width="9.7109375" style="0" customWidth="1"/>
    <col min="8" max="8" width="2.140625" style="0" customWidth="1"/>
  </cols>
  <sheetData>
    <row r="1" spans="1:8" ht="58.5" customHeight="1">
      <c r="A1" s="24" t="s">
        <v>25</v>
      </c>
      <c r="B1" s="24"/>
      <c r="C1" s="24"/>
      <c r="D1" s="24"/>
      <c r="E1" s="24"/>
      <c r="F1" s="24"/>
      <c r="G1" s="24"/>
      <c r="H1" s="1"/>
    </row>
    <row r="2" spans="1:7" ht="27" customHeight="1">
      <c r="A2" s="2" t="s">
        <v>26</v>
      </c>
      <c r="B2" s="3"/>
      <c r="C2" s="3"/>
      <c r="D2" s="3"/>
      <c r="E2" s="4">
        <v>-53946.13</v>
      </c>
      <c r="F2" s="3"/>
      <c r="G2" s="3"/>
    </row>
    <row r="3" spans="1:7" ht="14.25" customHeight="1">
      <c r="A3" s="25" t="s">
        <v>0</v>
      </c>
      <c r="B3" s="26"/>
      <c r="C3" s="26"/>
      <c r="D3" s="27"/>
      <c r="E3" s="25" t="s">
        <v>1</v>
      </c>
      <c r="F3" s="26"/>
      <c r="G3" s="27"/>
    </row>
    <row r="4" spans="1:7" ht="62.25">
      <c r="A4" s="5" t="s">
        <v>2</v>
      </c>
      <c r="B4" s="18" t="s">
        <v>27</v>
      </c>
      <c r="C4" s="18" t="s">
        <v>28</v>
      </c>
      <c r="D4" s="18" t="s">
        <v>29</v>
      </c>
      <c r="E4" s="5" t="s">
        <v>3</v>
      </c>
      <c r="F4" s="5" t="s">
        <v>4</v>
      </c>
      <c r="G4" s="5" t="s">
        <v>5</v>
      </c>
    </row>
    <row r="5" spans="1:7" ht="12.75" customHeight="1">
      <c r="A5" s="6" t="s">
        <v>6</v>
      </c>
      <c r="B5" s="7"/>
      <c r="C5" s="7"/>
      <c r="D5" s="7"/>
      <c r="E5" s="7"/>
      <c r="F5" s="7"/>
      <c r="G5" s="7"/>
    </row>
    <row r="6" spans="1:7" ht="25.5" customHeight="1">
      <c r="A6" s="8" t="s">
        <v>7</v>
      </c>
      <c r="B6" s="19">
        <v>127317.01</v>
      </c>
      <c r="C6" s="19">
        <v>131515.77</v>
      </c>
      <c r="D6" s="19">
        <f>B6-C6</f>
        <v>-4198.759999999995</v>
      </c>
      <c r="E6" s="9" t="s">
        <v>8</v>
      </c>
      <c r="F6" s="7"/>
      <c r="G6" s="14">
        <v>967</v>
      </c>
    </row>
    <row r="7" spans="1:7" ht="26.25" customHeight="1">
      <c r="A7" s="8" t="s">
        <v>9</v>
      </c>
      <c r="B7" s="20"/>
      <c r="C7" s="20"/>
      <c r="D7" s="20"/>
      <c r="E7" s="5" t="s">
        <v>10</v>
      </c>
      <c r="F7" s="14"/>
      <c r="G7" s="15">
        <v>7112</v>
      </c>
    </row>
    <row r="8" spans="1:7" ht="39.75" customHeight="1">
      <c r="A8" s="8" t="s">
        <v>11</v>
      </c>
      <c r="B8" s="20"/>
      <c r="C8" s="20"/>
      <c r="D8" s="20"/>
      <c r="E8" s="9" t="s">
        <v>12</v>
      </c>
      <c r="F8" s="14"/>
      <c r="G8" s="15">
        <v>49134.02</v>
      </c>
    </row>
    <row r="9" spans="1:7" ht="39.75" customHeight="1">
      <c r="A9" s="21"/>
      <c r="B9" s="21"/>
      <c r="C9" s="21"/>
      <c r="D9" s="21"/>
      <c r="E9" s="5" t="s">
        <v>13</v>
      </c>
      <c r="F9" s="14"/>
      <c r="G9" s="14">
        <v>19320</v>
      </c>
    </row>
    <row r="10" spans="1:7" ht="25.5">
      <c r="A10" s="21"/>
      <c r="B10" s="21"/>
      <c r="C10" s="21"/>
      <c r="D10" s="21"/>
      <c r="E10" s="5" t="s">
        <v>14</v>
      </c>
      <c r="F10" s="16"/>
      <c r="G10" s="14"/>
    </row>
    <row r="11" spans="1:7" ht="39" customHeight="1">
      <c r="A11" s="21"/>
      <c r="B11" s="21"/>
      <c r="C11" s="21"/>
      <c r="D11" s="21"/>
      <c r="E11" s="5" t="s">
        <v>15</v>
      </c>
      <c r="F11" s="17" t="s">
        <v>16</v>
      </c>
      <c r="G11" s="15">
        <v>1170.43</v>
      </c>
    </row>
    <row r="12" spans="1:7" ht="25.5">
      <c r="A12" s="21"/>
      <c r="B12" s="21"/>
      <c r="C12" s="21"/>
      <c r="D12" s="21"/>
      <c r="E12" s="5" t="s">
        <v>17</v>
      </c>
      <c r="F12" s="16" t="s">
        <v>18</v>
      </c>
      <c r="G12" s="14">
        <v>38112.19</v>
      </c>
    </row>
    <row r="13" spans="1:7" ht="31.5" customHeight="1">
      <c r="A13" s="21"/>
      <c r="B13" s="21"/>
      <c r="C13" s="21"/>
      <c r="D13" s="21"/>
      <c r="E13" s="5" t="s">
        <v>19</v>
      </c>
      <c r="F13" s="16"/>
      <c r="G13" s="14">
        <v>0</v>
      </c>
    </row>
    <row r="14" spans="1:7" ht="19.5" customHeight="1">
      <c r="A14" s="21"/>
      <c r="B14" s="21"/>
      <c r="C14" s="21"/>
      <c r="D14" s="21"/>
      <c r="E14" s="5" t="s">
        <v>20</v>
      </c>
      <c r="F14" s="14"/>
      <c r="G14" s="15">
        <v>23633.18</v>
      </c>
    </row>
    <row r="15" spans="1:7" ht="27.75" customHeight="1">
      <c r="A15" s="21"/>
      <c r="B15" s="21"/>
      <c r="C15" s="21"/>
      <c r="D15" s="21"/>
      <c r="E15" s="5" t="s">
        <v>21</v>
      </c>
      <c r="F15" s="14"/>
      <c r="G15" s="15">
        <v>1676.81</v>
      </c>
    </row>
    <row r="16" spans="1:7" ht="41.25" customHeight="1">
      <c r="A16" s="22"/>
      <c r="B16" s="22"/>
      <c r="C16" s="22"/>
      <c r="D16" s="22"/>
      <c r="E16" s="5" t="s">
        <v>22</v>
      </c>
      <c r="F16" s="14"/>
      <c r="G16" s="14">
        <v>0</v>
      </c>
    </row>
    <row r="17" spans="1:7" ht="12.75" customHeight="1">
      <c r="A17" s="12"/>
      <c r="B17" s="12"/>
      <c r="C17" s="12"/>
      <c r="D17" s="12"/>
      <c r="E17" s="13" t="s">
        <v>31</v>
      </c>
      <c r="F17" s="14"/>
      <c r="G17" s="14">
        <v>5727</v>
      </c>
    </row>
    <row r="18" spans="1:7" ht="12.75">
      <c r="A18" s="10"/>
      <c r="B18" s="7"/>
      <c r="C18" s="7"/>
      <c r="D18" s="7"/>
      <c r="E18" s="13"/>
      <c r="F18" s="14"/>
      <c r="G18" s="14"/>
    </row>
    <row r="19" spans="1:7" ht="22.5" customHeight="1">
      <c r="A19" s="7" t="s">
        <v>23</v>
      </c>
      <c r="B19" s="6">
        <f>B6+B18</f>
        <v>127317.01</v>
      </c>
      <c r="C19" s="6">
        <f>C6+C18</f>
        <v>131515.77</v>
      </c>
      <c r="D19" s="6">
        <f>D6+D18</f>
        <v>-4198.759999999995</v>
      </c>
      <c r="E19" s="7"/>
      <c r="F19" s="7"/>
      <c r="G19" s="6">
        <f>SUM(G6:G18)</f>
        <v>146852.62999999998</v>
      </c>
    </row>
    <row r="20" spans="1:7" ht="27.75" customHeight="1">
      <c r="A20" s="4" t="s">
        <v>30</v>
      </c>
      <c r="B20" s="3"/>
      <c r="C20" s="3"/>
      <c r="D20" s="3"/>
      <c r="E20" s="11">
        <f>E2+C19-G19</f>
        <v>-69282.98999999999</v>
      </c>
      <c r="F20" s="3"/>
      <c r="G20" s="3"/>
    </row>
    <row r="21" spans="1:6" ht="84" customHeight="1">
      <c r="A21" s="23" t="s">
        <v>24</v>
      </c>
      <c r="B21" s="23"/>
      <c r="C21" s="23"/>
      <c r="D21" s="23"/>
      <c r="E21" s="23"/>
      <c r="F21" s="23"/>
    </row>
  </sheetData>
  <sheetProtection/>
  <mergeCells count="11">
    <mergeCell ref="A1:G1"/>
    <mergeCell ref="A3:D3"/>
    <mergeCell ref="E3:G3"/>
    <mergeCell ref="B6:B8"/>
    <mergeCell ref="C6:C8"/>
    <mergeCell ref="D6:D8"/>
    <mergeCell ref="A9:A16"/>
    <mergeCell ref="B9:B16"/>
    <mergeCell ref="C9:C16"/>
    <mergeCell ref="D9:D16"/>
    <mergeCell ref="A21:F21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18.421875" style="0" customWidth="1"/>
    <col min="2" max="2" width="9.8515625" style="0" customWidth="1"/>
    <col min="3" max="3" width="10.57421875" style="0" customWidth="1"/>
    <col min="4" max="4" width="8.8515625" style="0" customWidth="1"/>
    <col min="5" max="5" width="17.8515625" style="0" customWidth="1"/>
    <col min="6" max="6" width="10.421875" style="0" customWidth="1"/>
    <col min="7" max="7" width="9.7109375" style="0" customWidth="1"/>
    <col min="8" max="8" width="2.140625" style="0" customWidth="1"/>
    <col min="11" max="11" width="12.28125" style="0" customWidth="1"/>
  </cols>
  <sheetData>
    <row r="1" spans="1:8" ht="58.5" customHeight="1">
      <c r="A1" s="24" t="s">
        <v>25</v>
      </c>
      <c r="B1" s="24"/>
      <c r="C1" s="24"/>
      <c r="D1" s="24"/>
      <c r="E1" s="24"/>
      <c r="F1" s="24"/>
      <c r="G1" s="24"/>
      <c r="H1" s="1"/>
    </row>
    <row r="2" spans="1:7" ht="27" customHeight="1">
      <c r="A2" s="2" t="s">
        <v>32</v>
      </c>
      <c r="B2" s="3"/>
      <c r="C2" s="3"/>
      <c r="D2" s="3"/>
      <c r="E2" s="4">
        <v>-69282.99</v>
      </c>
      <c r="F2" s="3"/>
      <c r="G2" s="3"/>
    </row>
    <row r="3" spans="1:7" ht="14.25" customHeight="1">
      <c r="A3" s="25" t="s">
        <v>0</v>
      </c>
      <c r="B3" s="26"/>
      <c r="C3" s="26"/>
      <c r="D3" s="27"/>
      <c r="E3" s="25" t="s">
        <v>1</v>
      </c>
      <c r="F3" s="26"/>
      <c r="G3" s="27"/>
    </row>
    <row r="4" spans="1:7" ht="62.25">
      <c r="A4" s="5" t="s">
        <v>2</v>
      </c>
      <c r="B4" s="18" t="s">
        <v>33</v>
      </c>
      <c r="C4" s="18" t="s">
        <v>34</v>
      </c>
      <c r="D4" s="18" t="s">
        <v>35</v>
      </c>
      <c r="E4" s="5" t="s">
        <v>3</v>
      </c>
      <c r="F4" s="5" t="s">
        <v>4</v>
      </c>
      <c r="G4" s="5" t="s">
        <v>5</v>
      </c>
    </row>
    <row r="5" spans="1:7" ht="12.75" customHeight="1">
      <c r="A5" s="6" t="s">
        <v>6</v>
      </c>
      <c r="B5" s="7"/>
      <c r="C5" s="7"/>
      <c r="D5" s="7"/>
      <c r="E5" s="7"/>
      <c r="F5" s="7"/>
      <c r="G5" s="7"/>
    </row>
    <row r="6" spans="1:7" ht="25.5" customHeight="1">
      <c r="A6" s="8" t="s">
        <v>7</v>
      </c>
      <c r="B6" s="19">
        <v>173838.17</v>
      </c>
      <c r="C6" s="19">
        <v>163807</v>
      </c>
      <c r="D6" s="19">
        <f>B6-C6</f>
        <v>10031.170000000013</v>
      </c>
      <c r="E6" s="9" t="s">
        <v>8</v>
      </c>
      <c r="F6" s="7"/>
      <c r="G6" s="14">
        <v>967</v>
      </c>
    </row>
    <row r="7" spans="1:7" ht="26.25" customHeight="1">
      <c r="A7" s="8" t="s">
        <v>9</v>
      </c>
      <c r="B7" s="20"/>
      <c r="C7" s="20"/>
      <c r="D7" s="20"/>
      <c r="E7" s="5" t="s">
        <v>10</v>
      </c>
      <c r="F7" s="14"/>
      <c r="G7" s="15">
        <v>7746.15</v>
      </c>
    </row>
    <row r="8" spans="1:7" ht="39.75" customHeight="1">
      <c r="A8" s="8" t="s">
        <v>11</v>
      </c>
      <c r="B8" s="20"/>
      <c r="C8" s="20"/>
      <c r="D8" s="20"/>
      <c r="E8" s="9" t="s">
        <v>12</v>
      </c>
      <c r="F8" s="14"/>
      <c r="G8" s="15">
        <v>65005.74</v>
      </c>
    </row>
    <row r="9" spans="1:7" ht="39.75" customHeight="1">
      <c r="A9" s="21"/>
      <c r="B9" s="21"/>
      <c r="C9" s="21"/>
      <c r="D9" s="21"/>
      <c r="E9" s="5" t="s">
        <v>13</v>
      </c>
      <c r="F9" s="14"/>
      <c r="G9" s="14">
        <v>19320</v>
      </c>
    </row>
    <row r="10" spans="1:7" ht="25.5">
      <c r="A10" s="21"/>
      <c r="B10" s="21"/>
      <c r="C10" s="21"/>
      <c r="D10" s="21"/>
      <c r="E10" s="5" t="s">
        <v>14</v>
      </c>
      <c r="F10" s="16"/>
      <c r="G10" s="14"/>
    </row>
    <row r="11" spans="1:7" ht="39" customHeight="1">
      <c r="A11" s="21"/>
      <c r="B11" s="21"/>
      <c r="C11" s="21"/>
      <c r="D11" s="21"/>
      <c r="E11" s="16" t="s">
        <v>38</v>
      </c>
      <c r="F11" s="17"/>
      <c r="G11" s="15">
        <v>1170.43</v>
      </c>
    </row>
    <row r="12" spans="1:7" ht="12.75">
      <c r="A12" s="21"/>
      <c r="B12" s="21"/>
      <c r="C12" s="21"/>
      <c r="D12" s="21"/>
      <c r="E12" s="5" t="s">
        <v>17</v>
      </c>
      <c r="F12" s="16"/>
      <c r="G12" s="14">
        <v>39989.76</v>
      </c>
    </row>
    <row r="13" spans="1:7" ht="31.5" customHeight="1">
      <c r="A13" s="21"/>
      <c r="B13" s="21"/>
      <c r="C13" s="21"/>
      <c r="D13" s="21"/>
      <c r="E13" s="5" t="s">
        <v>19</v>
      </c>
      <c r="F13" s="16"/>
      <c r="G13" s="14">
        <v>0</v>
      </c>
    </row>
    <row r="14" spans="1:7" ht="19.5" customHeight="1">
      <c r="A14" s="21"/>
      <c r="B14" s="21"/>
      <c r="C14" s="21"/>
      <c r="D14" s="21"/>
      <c r="E14" s="5" t="s">
        <v>20</v>
      </c>
      <c r="F14" s="14"/>
      <c r="G14" s="15">
        <v>4714.35</v>
      </c>
    </row>
    <row r="15" spans="1:7" ht="27.75" customHeight="1">
      <c r="A15" s="21"/>
      <c r="B15" s="21"/>
      <c r="C15" s="21"/>
      <c r="D15" s="21"/>
      <c r="E15" s="5" t="s">
        <v>21</v>
      </c>
      <c r="F15" s="14"/>
      <c r="G15" s="15">
        <v>1713.84</v>
      </c>
    </row>
    <row r="16" spans="1:7" ht="41.25" customHeight="1">
      <c r="A16" s="22"/>
      <c r="B16" s="22"/>
      <c r="C16" s="22"/>
      <c r="D16" s="22"/>
      <c r="E16" s="5" t="s">
        <v>22</v>
      </c>
      <c r="F16" s="14"/>
      <c r="G16" s="14">
        <v>0</v>
      </c>
    </row>
    <row r="17" spans="1:7" ht="12.75" customHeight="1">
      <c r="A17" s="12"/>
      <c r="B17" s="12"/>
      <c r="C17" s="12"/>
      <c r="D17" s="12"/>
      <c r="E17" s="13" t="s">
        <v>37</v>
      </c>
      <c r="F17" s="14"/>
      <c r="G17" s="14">
        <v>27035.08</v>
      </c>
    </row>
    <row r="18" spans="1:7" ht="12.75">
      <c r="A18" s="10"/>
      <c r="B18" s="7"/>
      <c r="C18" s="7"/>
      <c r="D18" s="7"/>
      <c r="E18" s="13"/>
      <c r="F18" s="14"/>
      <c r="G18" s="14"/>
    </row>
    <row r="19" spans="1:7" ht="22.5" customHeight="1">
      <c r="A19" s="7" t="s">
        <v>23</v>
      </c>
      <c r="B19" s="6">
        <f>B6+B18</f>
        <v>173838.17</v>
      </c>
      <c r="C19" s="6">
        <f>C6+C18</f>
        <v>163807</v>
      </c>
      <c r="D19" s="6">
        <f>D6+D18</f>
        <v>10031.170000000013</v>
      </c>
      <c r="E19" s="7"/>
      <c r="F19" s="7"/>
      <c r="G19" s="6">
        <f>SUM(G6:G18)</f>
        <v>167662.34999999998</v>
      </c>
    </row>
    <row r="20" spans="1:7" ht="27.75" customHeight="1">
      <c r="A20" s="4" t="s">
        <v>36</v>
      </c>
      <c r="B20" s="3"/>
      <c r="C20" s="3"/>
      <c r="D20" s="3"/>
      <c r="E20" s="11">
        <f>E2+C19-G19</f>
        <v>-73138.33999999998</v>
      </c>
      <c r="F20" s="3"/>
      <c r="G20" s="3"/>
    </row>
    <row r="21" spans="1:6" ht="84" customHeight="1">
      <c r="A21" s="23" t="s">
        <v>24</v>
      </c>
      <c r="B21" s="23"/>
      <c r="C21" s="23"/>
      <c r="D21" s="23"/>
      <c r="E21" s="23"/>
      <c r="F21" s="23"/>
    </row>
  </sheetData>
  <sheetProtection/>
  <mergeCells count="11">
    <mergeCell ref="A1:G1"/>
    <mergeCell ref="A3:D3"/>
    <mergeCell ref="E3:G3"/>
    <mergeCell ref="B6:B8"/>
    <mergeCell ref="C6:C8"/>
    <mergeCell ref="D6:D8"/>
    <mergeCell ref="A9:A16"/>
    <mergeCell ref="B9:B16"/>
    <mergeCell ref="C9:C16"/>
    <mergeCell ref="D9:D16"/>
    <mergeCell ref="A21:F21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3">
      <selection activeCell="G17" sqref="G17"/>
    </sheetView>
  </sheetViews>
  <sheetFormatPr defaultColWidth="9.140625" defaultRowHeight="12.75"/>
  <cols>
    <col min="1" max="1" width="18.421875" style="0" customWidth="1"/>
    <col min="2" max="2" width="9.8515625" style="0" customWidth="1"/>
    <col min="3" max="3" width="10.57421875" style="0" customWidth="1"/>
    <col min="4" max="4" width="8.8515625" style="0" customWidth="1"/>
    <col min="5" max="5" width="17.8515625" style="0" customWidth="1"/>
    <col min="6" max="6" width="10.421875" style="0" customWidth="1"/>
    <col min="7" max="7" width="9.7109375" style="0" customWidth="1"/>
    <col min="8" max="8" width="2.140625" style="0" customWidth="1"/>
    <col min="11" max="11" width="12.28125" style="0" customWidth="1"/>
  </cols>
  <sheetData>
    <row r="1" spans="1:8" ht="58.5" customHeight="1">
      <c r="A1" s="24" t="s">
        <v>25</v>
      </c>
      <c r="B1" s="24"/>
      <c r="C1" s="24"/>
      <c r="D1" s="24"/>
      <c r="E1" s="24"/>
      <c r="F1" s="24"/>
      <c r="G1" s="24"/>
      <c r="H1" s="1"/>
    </row>
    <row r="2" spans="1:7" ht="27" customHeight="1">
      <c r="A2" s="2" t="s">
        <v>39</v>
      </c>
      <c r="B2" s="3"/>
      <c r="C2" s="3"/>
      <c r="D2" s="3"/>
      <c r="E2" s="28">
        <f>'Шк.4-17'!E20</f>
        <v>-73138.33999999998</v>
      </c>
      <c r="F2" s="3"/>
      <c r="G2" s="3"/>
    </row>
    <row r="3" spans="1:7" ht="14.25" customHeight="1">
      <c r="A3" s="25" t="s">
        <v>0</v>
      </c>
      <c r="B3" s="26"/>
      <c r="C3" s="26"/>
      <c r="D3" s="27"/>
      <c r="E3" s="25" t="s">
        <v>1</v>
      </c>
      <c r="F3" s="26"/>
      <c r="G3" s="27"/>
    </row>
    <row r="4" spans="1:7" ht="62.25">
      <c r="A4" s="5" t="s">
        <v>2</v>
      </c>
      <c r="B4" s="18" t="s">
        <v>40</v>
      </c>
      <c r="C4" s="18" t="s">
        <v>41</v>
      </c>
      <c r="D4" s="18" t="s">
        <v>42</v>
      </c>
      <c r="E4" s="5" t="s">
        <v>3</v>
      </c>
      <c r="F4" s="5" t="s">
        <v>4</v>
      </c>
      <c r="G4" s="5" t="s">
        <v>5</v>
      </c>
    </row>
    <row r="5" spans="1:7" ht="12.75" customHeight="1">
      <c r="A5" s="6" t="s">
        <v>6</v>
      </c>
      <c r="B5" s="7"/>
      <c r="C5" s="7"/>
      <c r="D5" s="7"/>
      <c r="E5" s="7"/>
      <c r="F5" s="7"/>
      <c r="G5" s="7"/>
    </row>
    <row r="6" spans="1:7" ht="25.5" customHeight="1">
      <c r="A6" s="8" t="s">
        <v>7</v>
      </c>
      <c r="B6" s="19">
        <v>191467.56</v>
      </c>
      <c r="C6" s="19">
        <v>188773.77</v>
      </c>
      <c r="D6" s="19">
        <f>B6-C6</f>
        <v>2693.790000000008</v>
      </c>
      <c r="E6" s="9" t="s">
        <v>8</v>
      </c>
      <c r="F6" s="7"/>
      <c r="G6" s="14">
        <v>2291.17</v>
      </c>
    </row>
    <row r="7" spans="1:7" ht="25.5" customHeight="1">
      <c r="A7" s="8"/>
      <c r="B7" s="20"/>
      <c r="C7" s="20"/>
      <c r="D7" s="20"/>
      <c r="E7" s="9" t="s">
        <v>45</v>
      </c>
      <c r="F7" s="7"/>
      <c r="G7" s="14">
        <v>2982.98</v>
      </c>
    </row>
    <row r="8" spans="1:7" ht="26.25" customHeight="1">
      <c r="A8" s="8" t="s">
        <v>9</v>
      </c>
      <c r="B8" s="20"/>
      <c r="C8" s="20"/>
      <c r="D8" s="20"/>
      <c r="E8" s="5" t="s">
        <v>10</v>
      </c>
      <c r="F8" s="14"/>
      <c r="G8" s="15">
        <v>7496.86</v>
      </c>
    </row>
    <row r="9" spans="1:7" ht="39.75" customHeight="1">
      <c r="A9" s="8" t="s">
        <v>11</v>
      </c>
      <c r="B9" s="20"/>
      <c r="C9" s="20"/>
      <c r="D9" s="20"/>
      <c r="E9" s="9" t="s">
        <v>12</v>
      </c>
      <c r="F9" s="14"/>
      <c r="G9" s="15">
        <f>53888.64+10777.73+7005.52-G10</f>
        <v>52351.89</v>
      </c>
    </row>
    <row r="10" spans="1:7" ht="39.75" customHeight="1">
      <c r="A10" s="21"/>
      <c r="B10" s="21"/>
      <c r="C10" s="21"/>
      <c r="D10" s="21"/>
      <c r="E10" s="5" t="s">
        <v>13</v>
      </c>
      <c r="F10" s="14"/>
      <c r="G10" s="14">
        <v>19320</v>
      </c>
    </row>
    <row r="11" spans="1:7" ht="25.5">
      <c r="A11" s="21"/>
      <c r="B11" s="21"/>
      <c r="C11" s="21"/>
      <c r="D11" s="21"/>
      <c r="E11" s="5" t="s">
        <v>14</v>
      </c>
      <c r="F11" s="16"/>
      <c r="G11" s="14">
        <v>1361</v>
      </c>
    </row>
    <row r="12" spans="1:7" ht="39" customHeight="1">
      <c r="A12" s="21"/>
      <c r="B12" s="21"/>
      <c r="C12" s="21"/>
      <c r="D12" s="21"/>
      <c r="E12" s="16" t="s">
        <v>38</v>
      </c>
      <c r="F12" s="17"/>
      <c r="G12" s="15"/>
    </row>
    <row r="13" spans="1:7" ht="12.75">
      <c r="A13" s="21"/>
      <c r="B13" s="21"/>
      <c r="C13" s="21"/>
      <c r="D13" s="21"/>
      <c r="E13" s="5" t="s">
        <v>17</v>
      </c>
      <c r="F13" s="16"/>
      <c r="G13" s="14">
        <v>39989.76</v>
      </c>
    </row>
    <row r="14" spans="1:7" ht="31.5" customHeight="1">
      <c r="A14" s="21"/>
      <c r="B14" s="21"/>
      <c r="C14" s="21"/>
      <c r="D14" s="21"/>
      <c r="E14" s="5" t="s">
        <v>19</v>
      </c>
      <c r="F14" s="16"/>
      <c r="G14" s="14"/>
    </row>
    <row r="15" spans="1:7" ht="19.5" customHeight="1">
      <c r="A15" s="21"/>
      <c r="B15" s="21"/>
      <c r="C15" s="21"/>
      <c r="D15" s="21"/>
      <c r="E15" s="5" t="s">
        <v>20</v>
      </c>
      <c r="F15" s="14"/>
      <c r="G15" s="15">
        <f>21412.31-G6</f>
        <v>19121.14</v>
      </c>
    </row>
    <row r="16" spans="1:7" ht="27.75" customHeight="1">
      <c r="A16" s="21"/>
      <c r="B16" s="21"/>
      <c r="C16" s="21"/>
      <c r="D16" s="21"/>
      <c r="E16" s="5" t="s">
        <v>21</v>
      </c>
      <c r="F16" s="14"/>
      <c r="G16" s="15">
        <v>1245.37</v>
      </c>
    </row>
    <row r="17" spans="1:7" ht="41.25" customHeight="1">
      <c r="A17" s="22"/>
      <c r="B17" s="22"/>
      <c r="C17" s="22"/>
      <c r="D17" s="22"/>
      <c r="E17" s="5" t="s">
        <v>44</v>
      </c>
      <c r="F17" s="14"/>
      <c r="G17" s="14">
        <v>1500.43</v>
      </c>
    </row>
    <row r="18" spans="1:7" ht="12.75" customHeight="1">
      <c r="A18" s="12"/>
      <c r="B18" s="12"/>
      <c r="C18" s="12"/>
      <c r="D18" s="12"/>
      <c r="E18" s="13" t="s">
        <v>37</v>
      </c>
      <c r="F18" s="14"/>
      <c r="G18" s="14">
        <v>27674.38</v>
      </c>
    </row>
    <row r="19" spans="1:7" ht="12.75">
      <c r="A19" s="10"/>
      <c r="B19" s="7"/>
      <c r="C19" s="7"/>
      <c r="D19" s="7"/>
      <c r="E19" s="13"/>
      <c r="F19" s="14"/>
      <c r="G19" s="14"/>
    </row>
    <row r="20" spans="1:7" ht="22.5" customHeight="1">
      <c r="A20" s="7" t="s">
        <v>23</v>
      </c>
      <c r="B20" s="6">
        <f>B6+B19</f>
        <v>191467.56</v>
      </c>
      <c r="C20" s="6">
        <f>C6+C19</f>
        <v>188773.77</v>
      </c>
      <c r="D20" s="6">
        <f>D6+D19</f>
        <v>2693.790000000008</v>
      </c>
      <c r="E20" s="7"/>
      <c r="F20" s="7"/>
      <c r="G20" s="6">
        <f>SUM(G6:G19)</f>
        <v>175334.97999999998</v>
      </c>
    </row>
    <row r="21" spans="1:7" ht="27.75" customHeight="1">
      <c r="A21" s="4" t="s">
        <v>43</v>
      </c>
      <c r="B21" s="3"/>
      <c r="C21" s="3"/>
      <c r="D21" s="3"/>
      <c r="E21" s="11">
        <f>E2+C20-G20</f>
        <v>-59699.549999999974</v>
      </c>
      <c r="F21" s="3"/>
      <c r="G21" s="3"/>
    </row>
    <row r="22" spans="1:6" ht="84" customHeight="1">
      <c r="A22" s="23" t="s">
        <v>24</v>
      </c>
      <c r="B22" s="23"/>
      <c r="C22" s="23"/>
      <c r="D22" s="23"/>
      <c r="E22" s="23"/>
      <c r="F22" s="23"/>
    </row>
  </sheetData>
  <sheetProtection/>
  <mergeCells count="11">
    <mergeCell ref="A10:A17"/>
    <mergeCell ref="B10:B17"/>
    <mergeCell ref="C10:C17"/>
    <mergeCell ref="D10:D17"/>
    <mergeCell ref="A22:F22"/>
    <mergeCell ref="A1:G1"/>
    <mergeCell ref="A3:D3"/>
    <mergeCell ref="E3:G3"/>
    <mergeCell ref="B6:B9"/>
    <mergeCell ref="C6:C9"/>
    <mergeCell ref="D6:D9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2018-03-24T07:37:45Z</cp:lastPrinted>
  <dcterms:created xsi:type="dcterms:W3CDTF">1996-10-08T23:32:33Z</dcterms:created>
  <dcterms:modified xsi:type="dcterms:W3CDTF">2019-03-05T16:52:22Z</dcterms:modified>
  <cp:category/>
  <cp:version/>
  <cp:contentType/>
  <cp:contentStatus/>
</cp:coreProperties>
</file>