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ол.3 -16" sheetId="1" r:id="rId1"/>
    <sheet name="Прол.3 -17" sheetId="2" r:id="rId2"/>
    <sheet name="Прол.3 -18" sheetId="3" r:id="rId3"/>
  </sheets>
  <definedNames/>
  <calcPr fullCalcOnLoad="1"/>
</workbook>
</file>

<file path=xl/sharedStrings.xml><?xml version="1.0" encoding="utf-8"?>
<sst xmlns="http://schemas.openxmlformats.org/spreadsheetml/2006/main" count="94" uniqueCount="47">
  <si>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</si>
  <si>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</si>
  <si>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</si>
  <si>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</si>
  <si>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</si>
  <si>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</si>
  <si>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</si>
  <si>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</si>
  <si>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</si>
  <si>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</si>
  <si>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</si>
  <si>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</si>
  <si>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</si>
  <si>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</si>
  <si>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</si>
  <si>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</si>
  <si>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</si>
  <si>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</si>
  <si>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</si>
  <si>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</si>
  <si>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</si>
  <si>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</si>
  <si>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</si>
  <si>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</si>
  <si>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</si>
  <si>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Отчет ООО "УК Покров" о расходовании средств по договору управления по дому 3 ул. Пролетарская</t>
  </si>
  <si>
    <t>Уважаемые собственники!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</si>
  <si>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</si>
  <si>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</si>
  <si>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</si>
  <si>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</si>
  <si>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</si>
  <si>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эл. энергия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</si>
  <si>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</si>
  <si>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</si>
  <si>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</si>
  <si>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</si>
  <si>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</si>
  <si>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эл/э,вода</t>
  </si>
  <si>
    <t>Уборка  при контейнерных площадок</t>
  </si>
  <si>
    <t>Остаток  на доме на 01.01.2018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</si>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</sst>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2" fontId="6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  <xf numFmtId="0" fontId="0" fillId="33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3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8.00390625" style="0" customWidth="1"/>
    <col min="2" max="3" width="9.7109375" style="0" customWidth="1"/>
    <col min="4" max="4" width="7.57421875" style="0" customWidth="1"/>
    <col min="5" max="5" width="14.421875" style="0" customWidth="1"/>
    <col min="6" max="6" width="10.57421875" style="0" customWidth="1"/>
    <col min="7" max="7" width="10.140625" style="0" customWidth="1"/>
    <col min="8" max="8" width="1.8515625" style="0" customWidth="1"/>
  </cols>
  <sheetData>
    <row r="1" spans="1:8" ht="69.75" customHeight="1">
      <c r="A1" s="23" t="s">
        <v>25</v>
      </c>
      <c r="B1" s="23"/>
      <c r="C1" s="23"/>
      <c r="D1" s="23"/>
      <c r="E1" s="23"/>
      <c r="F1" s="23"/>
      <c r="G1" s="23"/>
      <c r="H1" s="1"/>
    </row>
    <row r="2" spans="1:7" ht="26.25" customHeight="1">
      <c r="A2" s="2" t="s">
        <v>27</v>
      </c>
      <c r="B2" s="3"/>
      <c r="C2" s="3"/>
      <c r="D2" s="3"/>
      <c r="E2" s="4">
        <v>-1378.38</v>
      </c>
      <c r="F2" s="3"/>
      <c r="G2" s="3"/>
    </row>
    <row r="3" spans="1:7" ht="14.25" customHeight="1">
      <c r="A3" s="24" t="s">
        <v>0</v>
      </c>
      <c r="B3" s="25"/>
      <c r="C3" s="25"/>
      <c r="D3" s="26"/>
      <c r="E3" s="24" t="s">
        <v>1</v>
      </c>
      <c r="F3" s="25"/>
      <c r="G3" s="26"/>
    </row>
    <row r="4" spans="1:7" ht="71.25" customHeight="1">
      <c r="A4" s="5" t="s">
        <v>2</v>
      </c>
      <c r="B4" s="13" t="s">
        <v>28</v>
      </c>
      <c r="C4" s="13" t="s">
        <v>29</v>
      </c>
      <c r="D4" s="13" t="s">
        <v>30</v>
      </c>
      <c r="E4" s="5" t="s">
        <v>3</v>
      </c>
      <c r="F4" s="5" t="s">
        <v>4</v>
      </c>
      <c r="G4" s="5" t="s">
        <v>5</v>
      </c>
    </row>
    <row r="5" spans="1:7" ht="12.75" customHeight="1">
      <c r="A5" s="6" t="s">
        <v>6</v>
      </c>
      <c r="B5" s="7"/>
      <c r="C5" s="7"/>
      <c r="D5" s="7"/>
      <c r="E5" s="7"/>
      <c r="F5" s="7"/>
      <c r="G5" s="7"/>
    </row>
    <row r="6" spans="1:7" ht="25.5" customHeight="1">
      <c r="A6" s="8" t="s">
        <v>7</v>
      </c>
      <c r="B6" s="18">
        <v>805633.36</v>
      </c>
      <c r="C6" s="18">
        <v>784779.79</v>
      </c>
      <c r="D6" s="18">
        <f>B6-C6</f>
        <v>20853.56999999995</v>
      </c>
      <c r="E6" s="9" t="s">
        <v>8</v>
      </c>
      <c r="F6" s="7"/>
      <c r="G6" s="14">
        <v>5480</v>
      </c>
    </row>
    <row r="7" spans="1:7" ht="25.5" customHeight="1">
      <c r="A7" s="8" t="s">
        <v>9</v>
      </c>
      <c r="B7" s="19"/>
      <c r="C7" s="19"/>
      <c r="D7" s="19"/>
      <c r="E7" s="5" t="s">
        <v>10</v>
      </c>
      <c r="F7" s="7"/>
      <c r="G7" s="15">
        <v>40292.18</v>
      </c>
    </row>
    <row r="8" spans="1:7" ht="25.5" customHeight="1">
      <c r="A8" s="8" t="s">
        <v>11</v>
      </c>
      <c r="B8" s="19"/>
      <c r="C8" s="19"/>
      <c r="D8" s="19"/>
      <c r="E8" s="9" t="s">
        <v>12</v>
      </c>
      <c r="F8" s="7"/>
      <c r="G8" s="15">
        <v>297017.94</v>
      </c>
    </row>
    <row r="9" spans="1:7" ht="39" customHeight="1">
      <c r="A9" s="20"/>
      <c r="B9" s="20"/>
      <c r="C9" s="20"/>
      <c r="D9" s="20"/>
      <c r="E9" s="5" t="s">
        <v>13</v>
      </c>
      <c r="F9" s="7"/>
      <c r="G9" s="16">
        <v>100800</v>
      </c>
    </row>
    <row r="10" spans="1:7" ht="30" customHeight="1">
      <c r="A10" s="20"/>
      <c r="B10" s="20"/>
      <c r="C10" s="20"/>
      <c r="D10" s="20"/>
      <c r="E10" s="5" t="s">
        <v>14</v>
      </c>
      <c r="F10" s="5"/>
      <c r="G10" s="16"/>
    </row>
    <row r="11" spans="1:7" ht="37.5" customHeight="1">
      <c r="A11" s="20"/>
      <c r="B11" s="20"/>
      <c r="C11" s="20"/>
      <c r="D11" s="20"/>
      <c r="E11" s="5" t="s">
        <v>15</v>
      </c>
      <c r="F11" s="10" t="s">
        <v>16</v>
      </c>
      <c r="G11" s="15">
        <v>6630.94</v>
      </c>
    </row>
    <row r="12" spans="1:7" ht="25.5">
      <c r="A12" s="20"/>
      <c r="B12" s="20"/>
      <c r="C12" s="20"/>
      <c r="D12" s="20"/>
      <c r="E12" s="5" t="s">
        <v>17</v>
      </c>
      <c r="F12" s="5" t="s">
        <v>18</v>
      </c>
      <c r="G12" s="16">
        <v>215920.01</v>
      </c>
    </row>
    <row r="13" spans="1:7" ht="25.5">
      <c r="A13" s="20"/>
      <c r="B13" s="20"/>
      <c r="C13" s="20"/>
      <c r="D13" s="20"/>
      <c r="E13" s="5" t="s">
        <v>19</v>
      </c>
      <c r="F13" s="5" t="s">
        <v>20</v>
      </c>
      <c r="G13" s="16">
        <v>3778.56</v>
      </c>
    </row>
    <row r="14" spans="1:7" ht="21.75" customHeight="1">
      <c r="A14" s="20"/>
      <c r="B14" s="20"/>
      <c r="C14" s="20"/>
      <c r="D14" s="20"/>
      <c r="E14" s="5" t="s">
        <v>21</v>
      </c>
      <c r="F14" s="7"/>
      <c r="G14" s="15">
        <v>31814.83</v>
      </c>
    </row>
    <row r="15" spans="1:7" ht="27.75" customHeight="1">
      <c r="A15" s="20"/>
      <c r="B15" s="20"/>
      <c r="C15" s="20"/>
      <c r="D15" s="20"/>
      <c r="E15" s="5" t="s">
        <v>22</v>
      </c>
      <c r="F15" s="7"/>
      <c r="G15" s="15">
        <v>9499.74</v>
      </c>
    </row>
    <row r="16" spans="1:7" ht="39.75" customHeight="1">
      <c r="A16" s="21"/>
      <c r="B16" s="21"/>
      <c r="C16" s="21"/>
      <c r="D16" s="21"/>
      <c r="E16" s="5" t="s">
        <v>23</v>
      </c>
      <c r="F16" s="7"/>
      <c r="G16" s="16">
        <v>0</v>
      </c>
    </row>
    <row r="17" spans="1:7" ht="12.75" customHeight="1">
      <c r="A17" s="11"/>
      <c r="B17" s="7"/>
      <c r="C17" s="7"/>
      <c r="D17" s="7"/>
      <c r="E17" s="16" t="s">
        <v>32</v>
      </c>
      <c r="F17" s="7"/>
      <c r="G17" s="7">
        <v>39270</v>
      </c>
    </row>
    <row r="18" spans="1:7" ht="18.75" customHeight="1">
      <c r="A18" s="7" t="s">
        <v>24</v>
      </c>
      <c r="B18" s="6">
        <f>B6</f>
        <v>805633.36</v>
      </c>
      <c r="C18" s="6">
        <f>C6+C17</f>
        <v>784779.79</v>
      </c>
      <c r="D18" s="6">
        <f>D6+D17</f>
        <v>20853.56999999995</v>
      </c>
      <c r="E18" s="7"/>
      <c r="F18" s="7"/>
      <c r="G18" s="6">
        <f>SUM(G6:G17)</f>
        <v>750504.2000000001</v>
      </c>
    </row>
    <row r="19" spans="1:7" ht="20.25" customHeight="1">
      <c r="A19" s="4" t="s">
        <v>31</v>
      </c>
      <c r="B19" s="3"/>
      <c r="C19" s="3"/>
      <c r="D19" s="3"/>
      <c r="E19" s="12">
        <f>E2+C18-G18</f>
        <v>32897.20999999996</v>
      </c>
      <c r="F19" s="3"/>
      <c r="G19" s="3"/>
    </row>
    <row r="20" ht="12.75" customHeight="1"/>
    <row r="21" spans="1:6" ht="91.5" customHeight="1">
      <c r="A21" s="22" t="s">
        <v>26</v>
      </c>
      <c r="B21" s="22"/>
      <c r="C21" s="22"/>
      <c r="D21" s="22"/>
      <c r="E21" s="22"/>
      <c r="F21" s="22"/>
    </row>
  </sheetData>
  <sheetProtection/>
  <mergeCells count="11">
    <mergeCell ref="A1:G1"/>
    <mergeCell ref="A3:D3"/>
    <mergeCell ref="E3:G3"/>
    <mergeCell ref="B6:B8"/>
    <mergeCell ref="C6:C8"/>
    <mergeCell ref="D6:D8"/>
    <mergeCell ref="A9:A16"/>
    <mergeCell ref="B9:B16"/>
    <mergeCell ref="C9:C16"/>
    <mergeCell ref="D9:D16"/>
    <mergeCell ref="A21:F21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0">
      <selection activeCell="D42" sqref="D42"/>
    </sheetView>
  </sheetViews>
  <sheetFormatPr defaultColWidth="9.140625" defaultRowHeight="12.75"/>
  <cols>
    <col min="1" max="1" width="18.00390625" style="0" customWidth="1"/>
    <col min="2" max="3" width="9.7109375" style="0" customWidth="1"/>
    <col min="4" max="4" width="7.57421875" style="0" customWidth="1"/>
    <col min="5" max="5" width="15.28125" style="0" customWidth="1"/>
    <col min="6" max="6" width="10.57421875" style="0" customWidth="1"/>
    <col min="7" max="7" width="10.140625" style="0" customWidth="1"/>
    <col min="8" max="8" width="1.8515625" style="0" customWidth="1"/>
    <col min="13" max="13" width="11.57421875" style="0" customWidth="1"/>
  </cols>
  <sheetData>
    <row r="1" spans="1:8" ht="69.75" customHeight="1">
      <c r="A1" s="23" t="s">
        <v>25</v>
      </c>
      <c r="B1" s="23"/>
      <c r="C1" s="23"/>
      <c r="D1" s="23"/>
      <c r="E1" s="23"/>
      <c r="F1" s="23"/>
      <c r="G1" s="23"/>
      <c r="H1" s="1"/>
    </row>
    <row r="2" spans="1:7" ht="26.25" customHeight="1">
      <c r="A2" s="2" t="s">
        <v>33</v>
      </c>
      <c r="B2" s="3"/>
      <c r="C2" s="3"/>
      <c r="D2" s="3"/>
      <c r="E2" s="4">
        <v>32897.21</v>
      </c>
      <c r="F2" s="3"/>
      <c r="G2" s="3"/>
    </row>
    <row r="3" spans="1:7" ht="14.25" customHeight="1">
      <c r="A3" s="24" t="s">
        <v>0</v>
      </c>
      <c r="B3" s="25"/>
      <c r="C3" s="25"/>
      <c r="D3" s="26"/>
      <c r="E3" s="24" t="s">
        <v>1</v>
      </c>
      <c r="F3" s="25"/>
      <c r="G3" s="26"/>
    </row>
    <row r="4" spans="1:7" ht="71.25" customHeight="1">
      <c r="A4" s="5" t="s">
        <v>2</v>
      </c>
      <c r="B4" s="13" t="s">
        <v>34</v>
      </c>
      <c r="C4" s="13" t="s">
        <v>35</v>
      </c>
      <c r="D4" s="13" t="s">
        <v>36</v>
      </c>
      <c r="E4" s="5" t="s">
        <v>3</v>
      </c>
      <c r="F4" s="5" t="s">
        <v>4</v>
      </c>
      <c r="G4" s="5" t="s">
        <v>5</v>
      </c>
    </row>
    <row r="5" spans="1:7" ht="12.75" customHeight="1">
      <c r="A5" s="6" t="s">
        <v>6</v>
      </c>
      <c r="B5" s="7"/>
      <c r="C5" s="7"/>
      <c r="D5" s="7"/>
      <c r="E5" s="7"/>
      <c r="F5" s="7"/>
      <c r="G5" s="7"/>
    </row>
    <row r="6" spans="1:7" ht="25.5" customHeight="1">
      <c r="A6" s="8" t="s">
        <v>7</v>
      </c>
      <c r="B6" s="18">
        <v>909072.59</v>
      </c>
      <c r="C6" s="18">
        <v>890040.11</v>
      </c>
      <c r="D6" s="18">
        <f>B6-C6</f>
        <v>19032.47999999998</v>
      </c>
      <c r="E6" s="9" t="s">
        <v>8</v>
      </c>
      <c r="F6" s="7"/>
      <c r="G6" s="14">
        <v>5480</v>
      </c>
    </row>
    <row r="7" spans="1:7" ht="25.5" customHeight="1">
      <c r="A7" s="8" t="s">
        <v>9</v>
      </c>
      <c r="B7" s="19"/>
      <c r="C7" s="19"/>
      <c r="D7" s="19"/>
      <c r="E7" s="5" t="s">
        <v>10</v>
      </c>
      <c r="F7" s="7"/>
      <c r="G7" s="15">
        <v>43884.88</v>
      </c>
    </row>
    <row r="8" spans="1:7" ht="25.5" customHeight="1">
      <c r="A8" s="8" t="s">
        <v>11</v>
      </c>
      <c r="B8" s="19"/>
      <c r="C8" s="19"/>
      <c r="D8" s="19"/>
      <c r="E8" s="9" t="s">
        <v>12</v>
      </c>
      <c r="F8" s="7"/>
      <c r="G8" s="15">
        <v>379849.24</v>
      </c>
    </row>
    <row r="9" spans="1:7" ht="39" customHeight="1">
      <c r="A9" s="20"/>
      <c r="B9" s="20"/>
      <c r="C9" s="20"/>
      <c r="D9" s="20"/>
      <c r="E9" s="5" t="s">
        <v>13</v>
      </c>
      <c r="F9" s="7"/>
      <c r="G9" s="16">
        <v>100800</v>
      </c>
    </row>
    <row r="10" spans="1:7" ht="30" customHeight="1">
      <c r="A10" s="20"/>
      <c r="B10" s="20"/>
      <c r="C10" s="20"/>
      <c r="D10" s="20"/>
      <c r="E10" s="5" t="s">
        <v>14</v>
      </c>
      <c r="F10" s="5"/>
      <c r="G10" s="16"/>
    </row>
    <row r="11" spans="1:7" ht="37.5" customHeight="1">
      <c r="A11" s="20"/>
      <c r="B11" s="20"/>
      <c r="C11" s="20"/>
      <c r="D11" s="20"/>
      <c r="E11" s="17" t="s">
        <v>39</v>
      </c>
      <c r="F11" s="10"/>
      <c r="G11" s="15">
        <v>6630.94</v>
      </c>
    </row>
    <row r="12" spans="1:7" ht="12.75">
      <c r="A12" s="20"/>
      <c r="B12" s="20"/>
      <c r="C12" s="20"/>
      <c r="D12" s="20"/>
      <c r="E12" s="5" t="s">
        <v>17</v>
      </c>
      <c r="F12" s="5"/>
      <c r="G12" s="16">
        <v>226557.14</v>
      </c>
    </row>
    <row r="13" spans="1:7" ht="12.75">
      <c r="A13" s="20"/>
      <c r="B13" s="20"/>
      <c r="C13" s="20"/>
      <c r="D13" s="20"/>
      <c r="E13" s="5" t="s">
        <v>19</v>
      </c>
      <c r="F13" s="5"/>
      <c r="G13" s="16"/>
    </row>
    <row r="14" spans="1:7" ht="21.75" customHeight="1">
      <c r="A14" s="20"/>
      <c r="B14" s="20"/>
      <c r="C14" s="20"/>
      <c r="D14" s="20"/>
      <c r="E14" s="5" t="s">
        <v>21</v>
      </c>
      <c r="F14" s="7"/>
      <c r="G14" s="15">
        <v>39814.3</v>
      </c>
    </row>
    <row r="15" spans="1:7" ht="27.75" customHeight="1">
      <c r="A15" s="20"/>
      <c r="B15" s="20"/>
      <c r="C15" s="20"/>
      <c r="D15" s="20"/>
      <c r="E15" s="5" t="s">
        <v>22</v>
      </c>
      <c r="F15" s="7"/>
      <c r="G15" s="15">
        <v>9719.54</v>
      </c>
    </row>
    <row r="16" spans="1:7" ht="39.75" customHeight="1">
      <c r="A16" s="21"/>
      <c r="B16" s="21"/>
      <c r="C16" s="21"/>
      <c r="D16" s="21"/>
      <c r="E16" s="5" t="s">
        <v>23</v>
      </c>
      <c r="F16" s="7"/>
      <c r="G16" s="16">
        <v>0</v>
      </c>
    </row>
    <row r="17" spans="1:7" ht="12.75" customHeight="1">
      <c r="A17" s="11"/>
      <c r="B17" s="7"/>
      <c r="C17" s="7"/>
      <c r="D17" s="7"/>
      <c r="E17" s="16" t="s">
        <v>38</v>
      </c>
      <c r="F17" s="7"/>
      <c r="G17" s="16">
        <v>77545.61</v>
      </c>
    </row>
    <row r="18" spans="1:7" ht="18.75" customHeight="1">
      <c r="A18" s="7" t="s">
        <v>24</v>
      </c>
      <c r="B18" s="6">
        <f>B6</f>
        <v>909072.59</v>
      </c>
      <c r="C18" s="6">
        <f>C6+C17</f>
        <v>890040.11</v>
      </c>
      <c r="D18" s="6">
        <f>D6+D17</f>
        <v>19032.47999999998</v>
      </c>
      <c r="E18" s="7"/>
      <c r="F18" s="7"/>
      <c r="G18" s="6">
        <f>SUM(G6:G17)</f>
        <v>890281.65</v>
      </c>
    </row>
    <row r="19" spans="1:7" ht="20.25" customHeight="1">
      <c r="A19" s="4" t="s">
        <v>37</v>
      </c>
      <c r="B19" s="3"/>
      <c r="C19" s="3"/>
      <c r="D19" s="3"/>
      <c r="E19" s="12">
        <f>E2+C18-G18</f>
        <v>32655.669999999925</v>
      </c>
      <c r="F19" s="3"/>
      <c r="G19" s="3"/>
    </row>
    <row r="20" ht="12.75" customHeight="1"/>
    <row r="21" spans="1:6" ht="91.5" customHeight="1">
      <c r="A21" s="22" t="s">
        <v>26</v>
      </c>
      <c r="B21" s="22"/>
      <c r="C21" s="22"/>
      <c r="D21" s="22"/>
      <c r="E21" s="22"/>
      <c r="F21" s="22"/>
    </row>
  </sheetData>
  <sheetProtection/>
  <mergeCells count="11">
    <mergeCell ref="D6:D8"/>
    <mergeCell ref="A9:A16"/>
    <mergeCell ref="B9:B16"/>
    <mergeCell ref="C9:C16"/>
    <mergeCell ref="D9:D16"/>
    <mergeCell ref="A21:F21"/>
    <mergeCell ref="A1:G1"/>
    <mergeCell ref="A3:D3"/>
    <mergeCell ref="E3:G3"/>
    <mergeCell ref="B6:B8"/>
    <mergeCell ref="C6:C8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8.00390625" style="0" customWidth="1"/>
    <col min="2" max="3" width="9.7109375" style="0" customWidth="1"/>
    <col min="4" max="4" width="7.57421875" style="0" customWidth="1"/>
    <col min="5" max="5" width="15.28125" style="0" customWidth="1"/>
    <col min="6" max="6" width="10.57421875" style="0" customWidth="1"/>
    <col min="7" max="7" width="10.140625" style="0" customWidth="1"/>
    <col min="8" max="8" width="1.8515625" style="0" customWidth="1"/>
    <col min="13" max="13" width="11.57421875" style="0" customWidth="1"/>
  </cols>
  <sheetData>
    <row r="1" spans="1:8" ht="69.75" customHeight="1">
      <c r="A1" s="23" t="s">
        <v>25</v>
      </c>
      <c r="B1" s="23"/>
      <c r="C1" s="23"/>
      <c r="D1" s="23"/>
      <c r="E1" s="23"/>
      <c r="F1" s="23"/>
      <c r="G1" s="23"/>
      <c r="H1" s="1"/>
    </row>
    <row r="2" spans="1:7" ht="26.25" customHeight="1">
      <c r="A2" s="2" t="s">
        <v>40</v>
      </c>
      <c r="B2" s="3"/>
      <c r="C2" s="3"/>
      <c r="D2" s="3"/>
      <c r="E2" s="27">
        <f>'Прол.3 -17'!E19</f>
        <v>32655.669999999925</v>
      </c>
      <c r="F2" s="3"/>
      <c r="G2" s="3"/>
    </row>
    <row r="3" spans="1:7" ht="14.25" customHeight="1">
      <c r="A3" s="24" t="s">
        <v>0</v>
      </c>
      <c r="B3" s="25"/>
      <c r="C3" s="25"/>
      <c r="D3" s="26"/>
      <c r="E3" s="24" t="s">
        <v>1</v>
      </c>
      <c r="F3" s="25"/>
      <c r="G3" s="26"/>
    </row>
    <row r="4" spans="1:7" ht="71.25" customHeight="1">
      <c r="A4" s="5" t="s">
        <v>2</v>
      </c>
      <c r="B4" s="13" t="s">
        <v>41</v>
      </c>
      <c r="C4" s="13" t="s">
        <v>42</v>
      </c>
      <c r="D4" s="13" t="s">
        <v>43</v>
      </c>
      <c r="E4" s="5" t="s">
        <v>3</v>
      </c>
      <c r="F4" s="5" t="s">
        <v>4</v>
      </c>
      <c r="G4" s="5" t="s">
        <v>5</v>
      </c>
    </row>
    <row r="5" spans="1:7" ht="12.75" customHeight="1">
      <c r="A5" s="6" t="s">
        <v>6</v>
      </c>
      <c r="B5" s="7"/>
      <c r="C5" s="7"/>
      <c r="D5" s="7"/>
      <c r="E5" s="7"/>
      <c r="F5" s="7"/>
      <c r="G5" s="7"/>
    </row>
    <row r="6" spans="1:7" ht="25.5" customHeight="1">
      <c r="A6" s="8" t="s">
        <v>7</v>
      </c>
      <c r="B6" s="18">
        <v>888693.22</v>
      </c>
      <c r="C6" s="18">
        <v>792046.89</v>
      </c>
      <c r="D6" s="18">
        <f>B6-C6</f>
        <v>96646.32999999996</v>
      </c>
      <c r="E6" s="9" t="s">
        <v>8</v>
      </c>
      <c r="F6" s="7"/>
      <c r="G6" s="14">
        <v>12980.33</v>
      </c>
    </row>
    <row r="7" spans="1:7" ht="25.5" customHeight="1">
      <c r="A7" s="8"/>
      <c r="B7" s="19"/>
      <c r="C7" s="19"/>
      <c r="D7" s="19"/>
      <c r="E7" s="9" t="s">
        <v>45</v>
      </c>
      <c r="F7" s="7"/>
      <c r="G7" s="14">
        <v>16899.69</v>
      </c>
    </row>
    <row r="8" spans="1:7" ht="25.5" customHeight="1">
      <c r="A8" s="8" t="s">
        <v>9</v>
      </c>
      <c r="B8" s="19"/>
      <c r="C8" s="19"/>
      <c r="D8" s="19"/>
      <c r="E8" s="5" t="s">
        <v>10</v>
      </c>
      <c r="F8" s="7"/>
      <c r="G8" s="15">
        <v>42472.56</v>
      </c>
    </row>
    <row r="9" spans="1:7" ht="25.5" customHeight="1">
      <c r="A9" s="8" t="s">
        <v>11</v>
      </c>
      <c r="B9" s="19"/>
      <c r="C9" s="19"/>
      <c r="D9" s="19"/>
      <c r="E9" s="9" t="s">
        <v>12</v>
      </c>
      <c r="F9" s="7"/>
      <c r="G9" s="15">
        <f>305299.57+61059.91+39688.94-G10</f>
        <v>305248.42</v>
      </c>
    </row>
    <row r="10" spans="1:7" ht="39" customHeight="1">
      <c r="A10" s="20"/>
      <c r="B10" s="20"/>
      <c r="C10" s="20"/>
      <c r="D10" s="20"/>
      <c r="E10" s="5" t="s">
        <v>13</v>
      </c>
      <c r="F10" s="7"/>
      <c r="G10" s="16">
        <v>100800</v>
      </c>
    </row>
    <row r="11" spans="1:7" ht="30" customHeight="1">
      <c r="A11" s="20"/>
      <c r="B11" s="20"/>
      <c r="C11" s="20"/>
      <c r="D11" s="20"/>
      <c r="E11" s="5" t="s">
        <v>14</v>
      </c>
      <c r="F11" s="5"/>
      <c r="G11" s="16">
        <v>5838.53</v>
      </c>
    </row>
    <row r="12" spans="1:7" ht="37.5" customHeight="1">
      <c r="A12" s="20"/>
      <c r="B12" s="20"/>
      <c r="C12" s="20"/>
      <c r="D12" s="20"/>
      <c r="E12" s="17" t="s">
        <v>39</v>
      </c>
      <c r="F12" s="10"/>
      <c r="G12" s="15"/>
    </row>
    <row r="13" spans="1:7" ht="12.75">
      <c r="A13" s="20"/>
      <c r="B13" s="20"/>
      <c r="C13" s="20"/>
      <c r="D13" s="20"/>
      <c r="E13" s="5" t="s">
        <v>17</v>
      </c>
      <c r="F13" s="5"/>
      <c r="G13" s="16">
        <v>226557.14</v>
      </c>
    </row>
    <row r="14" spans="1:7" ht="12.75">
      <c r="A14" s="20"/>
      <c r="B14" s="20"/>
      <c r="C14" s="20"/>
      <c r="D14" s="20"/>
      <c r="E14" s="5" t="s">
        <v>19</v>
      </c>
      <c r="F14" s="5"/>
      <c r="G14" s="16"/>
    </row>
    <row r="15" spans="1:7" ht="21.75" customHeight="1">
      <c r="A15" s="20"/>
      <c r="B15" s="20"/>
      <c r="C15" s="20"/>
      <c r="D15" s="20"/>
      <c r="E15" s="5" t="s">
        <v>21</v>
      </c>
      <c r="F15" s="7"/>
      <c r="G15" s="15">
        <f>75129.37-G6</f>
        <v>62149.03999999999</v>
      </c>
    </row>
    <row r="16" spans="1:7" ht="27.75" customHeight="1">
      <c r="A16" s="20"/>
      <c r="B16" s="20"/>
      <c r="C16" s="20"/>
      <c r="D16" s="20"/>
      <c r="E16" s="5" t="s">
        <v>22</v>
      </c>
      <c r="F16" s="7"/>
      <c r="G16" s="15">
        <v>7055.51</v>
      </c>
    </row>
    <row r="17" spans="1:7" ht="39.75" customHeight="1">
      <c r="A17" s="21"/>
      <c r="B17" s="21"/>
      <c r="C17" s="21"/>
      <c r="D17" s="21"/>
      <c r="E17" s="5" t="s">
        <v>46</v>
      </c>
      <c r="F17" s="7"/>
      <c r="G17" s="16">
        <v>8500.5</v>
      </c>
    </row>
    <row r="18" spans="1:7" ht="12.75" customHeight="1">
      <c r="A18" s="11"/>
      <c r="B18" s="7"/>
      <c r="C18" s="7"/>
      <c r="D18" s="7"/>
      <c r="E18" s="16" t="s">
        <v>38</v>
      </c>
      <c r="F18" s="7"/>
      <c r="G18" s="16">
        <v>63728.44</v>
      </c>
    </row>
    <row r="19" spans="1:7" ht="18.75" customHeight="1">
      <c r="A19" s="7" t="s">
        <v>24</v>
      </c>
      <c r="B19" s="6">
        <f>B6</f>
        <v>888693.22</v>
      </c>
      <c r="C19" s="6">
        <f>C6+C18</f>
        <v>792046.89</v>
      </c>
      <c r="D19" s="6">
        <f>D6+D18</f>
        <v>96646.32999999996</v>
      </c>
      <c r="E19" s="7"/>
      <c r="F19" s="7"/>
      <c r="G19" s="6">
        <f>SUM(G6:G18)</f>
        <v>852230.1600000001</v>
      </c>
    </row>
    <row r="20" spans="1:7" ht="20.25" customHeight="1">
      <c r="A20" s="4" t="s">
        <v>44</v>
      </c>
      <c r="B20" s="3"/>
      <c r="C20" s="3"/>
      <c r="D20" s="3"/>
      <c r="E20" s="12">
        <f>E2+C19-G19</f>
        <v>-27527.60000000021</v>
      </c>
      <c r="F20" s="3"/>
      <c r="G20" s="3"/>
    </row>
    <row r="21" ht="12.75" customHeight="1"/>
    <row r="22" spans="1:6" ht="91.5" customHeight="1">
      <c r="A22" s="22" t="s">
        <v>26</v>
      </c>
      <c r="B22" s="22"/>
      <c r="C22" s="22"/>
      <c r="D22" s="22"/>
      <c r="E22" s="22"/>
      <c r="F22" s="22"/>
    </row>
  </sheetData>
  <sheetProtection/>
  <mergeCells count="11">
    <mergeCell ref="A10:A17"/>
    <mergeCell ref="B10:B17"/>
    <mergeCell ref="C10:C17"/>
    <mergeCell ref="D10:D17"/>
    <mergeCell ref="A22:F22"/>
    <mergeCell ref="A1:G1"/>
    <mergeCell ref="A3:D3"/>
    <mergeCell ref="E3:G3"/>
    <mergeCell ref="B6:B9"/>
    <mergeCell ref="C6:C9"/>
    <mergeCell ref="D6:D9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2018-03-24T07:34:42Z</cp:lastPrinted>
  <dcterms:created xsi:type="dcterms:W3CDTF">1996-10-08T23:32:33Z</dcterms:created>
  <dcterms:modified xsi:type="dcterms:W3CDTF">2019-03-05T16:10:20Z</dcterms:modified>
  <cp:category/>
  <cp:version/>
  <cp:contentType/>
  <cp:contentStatus/>
</cp:coreProperties>
</file>