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Окт.3 -16" sheetId="1" r:id="rId1"/>
    <sheet name="Окт.3 -17" sheetId="2" r:id="rId2"/>
    <sheet name="Окт.3 -18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<sst xmlns="http://schemas.openxmlformats.org/spreadsheetml/2006/main" count="94" uniqueCount="47">
  <si>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</si>
  <si>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</si>
  <si>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</si>
  <si>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</si>
  <si>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</si>
  <si>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</si>
  <si>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</si>
  <si>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</si>
  <si>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</si>
  <si>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</si>
  <si>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</si>
  <si>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</si>
  <si>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</si>
  <si>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</si>
  <si>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</si>
  <si>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</si>
  <si>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</si>
  <si>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</si>
  <si>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</si>
  <si>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</si>
  <si>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</si>
  <si>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</si>
  <si>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</si>
  <si>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</si>
  <si>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</si>
  <si>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3 ул. Октябрьская</t>
  </si>
  <si>
    <t>Уважаемые собственники!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</si>
  <si>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</si>
  <si>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</si>
  <si>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</si>
  <si>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</si>
  <si>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</si>
  <si>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эл./энергия</t>
  </si>
  <si>
    <t>Остаток  на доме на 01.01.2017г.</t>
  </si>
  <si>
    <t>Начисленно за 2017</t>
  </si>
  <si>
    <t>Оплачено за 2017</t>
  </si>
  <si>
    <t>Остаток на доме на 01.01.2018</t>
  </si>
  <si>
    <t>Долг за 2017</t>
  </si>
  <si>
    <t>МОП эл./э вода</t>
  </si>
  <si>
    <t>Уборка при контейнерных площадок</t>
  </si>
  <si>
    <t>Остаток  на доме на 01.01.2018</t>
  </si>
  <si>
    <t>Оплачено за 2018</t>
  </si>
  <si>
    <t>Долг за 2018</t>
  </si>
  <si>
    <t>Остаток на доме на 01.01.2019</t>
  </si>
  <si>
    <t>Начисленно за 2018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</si>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</sst>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G8" sqref="G8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0.140625" style="0" customWidth="1"/>
    <col min="4" max="4" width="9.28125" style="0" bestFit="1" customWidth="1"/>
    <col min="5" max="5" width="15.7109375" style="0" customWidth="1"/>
    <col min="6" max="6" width="10.28125" style="0" customWidth="1"/>
    <col min="7" max="7" width="10.00390625" style="0" customWidth="1"/>
    <col min="8" max="8" width="1.57421875" style="0" customWidth="1"/>
  </cols>
  <sheetData>
    <row r="1" spans="1:8" ht="42.75" customHeight="1">
      <c r="A1" s="24" t="s">
        <v>25</v>
      </c>
      <c r="B1" s="24"/>
      <c r="C1" s="24"/>
      <c r="D1" s="24"/>
      <c r="E1" s="24"/>
      <c r="F1" s="24"/>
      <c r="G1" s="24"/>
      <c r="H1" s="1"/>
    </row>
    <row r="2" spans="1:7" ht="22.5" customHeight="1">
      <c r="A2" s="2" t="s">
        <v>27</v>
      </c>
      <c r="B2" s="3"/>
      <c r="C2" s="3"/>
      <c r="D2" s="3"/>
      <c r="E2" s="4">
        <v>-41494.24</v>
      </c>
      <c r="F2" s="3"/>
      <c r="G2" s="3"/>
    </row>
    <row r="3" spans="1:7" ht="14.25" customHeight="1">
      <c r="A3" s="25" t="s">
        <v>0</v>
      </c>
      <c r="B3" s="26"/>
      <c r="C3" s="26"/>
      <c r="D3" s="27"/>
      <c r="E3" s="25" t="s">
        <v>1</v>
      </c>
      <c r="F3" s="26"/>
      <c r="G3" s="27"/>
    </row>
    <row r="4" spans="1:7" ht="67.5" customHeight="1">
      <c r="A4" s="5" t="s">
        <v>2</v>
      </c>
      <c r="B4" s="6" t="s">
        <v>28</v>
      </c>
      <c r="C4" s="6" t="s">
        <v>29</v>
      </c>
      <c r="D4" s="6" t="s">
        <v>30</v>
      </c>
      <c r="E4" s="5" t="s">
        <v>3</v>
      </c>
      <c r="F4" s="5" t="s">
        <v>4</v>
      </c>
      <c r="G4" s="5" t="s">
        <v>5</v>
      </c>
    </row>
    <row r="5" spans="1:7" ht="12.75" customHeight="1">
      <c r="A5" s="7" t="s">
        <v>6</v>
      </c>
      <c r="B5" s="8"/>
      <c r="C5" s="8"/>
      <c r="D5" s="8"/>
      <c r="E5" s="8"/>
      <c r="F5" s="8"/>
      <c r="G5" s="8"/>
    </row>
    <row r="6" spans="1:7" ht="25.5">
      <c r="A6" s="9" t="s">
        <v>7</v>
      </c>
      <c r="B6" s="17">
        <v>831770.2</v>
      </c>
      <c r="C6" s="17">
        <v>775504.05</v>
      </c>
      <c r="D6" s="17">
        <f>B6-C6</f>
        <v>56266.14999999991</v>
      </c>
      <c r="E6" s="14" t="s">
        <v>8</v>
      </c>
      <c r="F6" s="12"/>
      <c r="G6" s="12">
        <v>6621</v>
      </c>
    </row>
    <row r="7" spans="1:7" ht="25.5" customHeight="1">
      <c r="A7" s="9" t="s">
        <v>9</v>
      </c>
      <c r="B7" s="18"/>
      <c r="C7" s="18"/>
      <c r="D7" s="18"/>
      <c r="E7" s="15" t="s">
        <v>10</v>
      </c>
      <c r="F7" s="12"/>
      <c r="G7" s="13">
        <v>48686.75</v>
      </c>
    </row>
    <row r="8" spans="1:7" ht="25.5">
      <c r="A8" s="9" t="s">
        <v>11</v>
      </c>
      <c r="B8" s="18"/>
      <c r="C8" s="18"/>
      <c r="D8" s="18"/>
      <c r="E8" s="14" t="s">
        <v>12</v>
      </c>
      <c r="F8" s="12"/>
      <c r="G8" s="13">
        <v>389360.92</v>
      </c>
    </row>
    <row r="9" spans="1:7" ht="38.25">
      <c r="A9" s="19"/>
      <c r="B9" s="21"/>
      <c r="C9" s="21"/>
      <c r="D9" s="21"/>
      <c r="E9" s="15" t="s">
        <v>13</v>
      </c>
      <c r="F9" s="12"/>
      <c r="G9" s="12">
        <v>79256</v>
      </c>
    </row>
    <row r="10" spans="1:7" ht="27.75" customHeight="1">
      <c r="A10" s="19"/>
      <c r="B10" s="21"/>
      <c r="C10" s="21"/>
      <c r="D10" s="21"/>
      <c r="E10" s="15" t="s">
        <v>14</v>
      </c>
      <c r="F10" s="15"/>
      <c r="G10" s="12"/>
    </row>
    <row r="11" spans="1:7" ht="38.25">
      <c r="A11" s="19"/>
      <c r="B11" s="21"/>
      <c r="C11" s="21"/>
      <c r="D11" s="21"/>
      <c r="E11" s="15" t="s">
        <v>15</v>
      </c>
      <c r="F11" s="16" t="s">
        <v>16</v>
      </c>
      <c r="G11" s="13">
        <v>8012.45</v>
      </c>
    </row>
    <row r="12" spans="1:7" ht="25.5">
      <c r="A12" s="19"/>
      <c r="B12" s="21"/>
      <c r="C12" s="21"/>
      <c r="D12" s="21"/>
      <c r="E12" s="15" t="s">
        <v>17</v>
      </c>
      <c r="F12" s="15" t="s">
        <v>18</v>
      </c>
      <c r="G12" s="12">
        <v>260905.34</v>
      </c>
    </row>
    <row r="13" spans="1:7" ht="25.5">
      <c r="A13" s="19"/>
      <c r="B13" s="21"/>
      <c r="C13" s="21"/>
      <c r="D13" s="21"/>
      <c r="E13" s="15" t="s">
        <v>19</v>
      </c>
      <c r="F13" s="15" t="s">
        <v>20</v>
      </c>
      <c r="G13" s="12">
        <v>0</v>
      </c>
    </row>
    <row r="14" spans="1:7" ht="20.25" customHeight="1">
      <c r="A14" s="19"/>
      <c r="B14" s="21"/>
      <c r="C14" s="21"/>
      <c r="D14" s="21"/>
      <c r="E14" s="15" t="s">
        <v>21</v>
      </c>
      <c r="F14" s="12"/>
      <c r="G14" s="13">
        <v>40088.37</v>
      </c>
    </row>
    <row r="15" spans="1:7" ht="25.5">
      <c r="A15" s="19"/>
      <c r="B15" s="21"/>
      <c r="C15" s="21"/>
      <c r="D15" s="21"/>
      <c r="E15" s="15" t="s">
        <v>22</v>
      </c>
      <c r="F15" s="12"/>
      <c r="G15" s="13">
        <v>11478.94</v>
      </c>
    </row>
    <row r="16" spans="1:7" ht="38.25">
      <c r="A16" s="20"/>
      <c r="B16" s="22"/>
      <c r="C16" s="22"/>
      <c r="D16" s="22"/>
      <c r="E16" s="15" t="s">
        <v>23</v>
      </c>
      <c r="F16" s="12"/>
      <c r="G16" s="12"/>
    </row>
    <row r="17" spans="1:7" ht="12.75" customHeight="1">
      <c r="A17" s="10"/>
      <c r="B17" s="8"/>
      <c r="C17" s="8"/>
      <c r="D17" s="8"/>
      <c r="E17" s="12" t="s">
        <v>32</v>
      </c>
      <c r="F17" s="8"/>
      <c r="G17" s="12">
        <v>1771</v>
      </c>
    </row>
    <row r="18" spans="1:7" ht="24.75" customHeight="1">
      <c r="A18" s="8" t="s">
        <v>24</v>
      </c>
      <c r="B18" s="7">
        <f>B6+B17</f>
        <v>831770.2</v>
      </c>
      <c r="C18" s="7">
        <f>C6+C17</f>
        <v>775504.05</v>
      </c>
      <c r="D18" s="7">
        <f>D6+D17</f>
        <v>56266.14999999991</v>
      </c>
      <c r="E18" s="8"/>
      <c r="F18" s="8"/>
      <c r="G18" s="7">
        <f>SUM(G6:G17)</f>
        <v>846180.7699999999</v>
      </c>
    </row>
    <row r="19" spans="1:7" ht="32.25" customHeight="1">
      <c r="A19" s="4" t="s">
        <v>31</v>
      </c>
      <c r="B19" s="3"/>
      <c r="C19" s="3"/>
      <c r="D19" s="3"/>
      <c r="E19" s="11">
        <f>E2+C18-G18</f>
        <v>-112170.95999999985</v>
      </c>
      <c r="F19" s="3"/>
      <c r="G19" s="3"/>
    </row>
    <row r="20" spans="1:6" ht="95.25" customHeight="1">
      <c r="A20" s="23" t="s">
        <v>26</v>
      </c>
      <c r="B20" s="23"/>
      <c r="C20" s="23"/>
      <c r="D20" s="23"/>
      <c r="E20" s="23"/>
      <c r="F20" s="23"/>
    </row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0:F20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M18" sqref="M18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0.140625" style="0" customWidth="1"/>
    <col min="4" max="4" width="9.28125" style="0" bestFit="1" customWidth="1"/>
    <col min="5" max="5" width="15.7109375" style="0" customWidth="1"/>
    <col min="6" max="6" width="10.28125" style="0" customWidth="1"/>
    <col min="7" max="7" width="10.00390625" style="0" customWidth="1"/>
    <col min="8" max="8" width="1.57421875" style="0" customWidth="1"/>
    <col min="14" max="14" width="13.140625" style="0" customWidth="1"/>
  </cols>
  <sheetData>
    <row r="1" spans="1:8" ht="42.75" customHeight="1">
      <c r="A1" s="24" t="s">
        <v>25</v>
      </c>
      <c r="B1" s="24"/>
      <c r="C1" s="24"/>
      <c r="D1" s="24"/>
      <c r="E1" s="24"/>
      <c r="F1" s="24"/>
      <c r="G1" s="24"/>
      <c r="H1" s="1"/>
    </row>
    <row r="2" spans="1:7" ht="22.5" customHeight="1">
      <c r="A2" s="2" t="s">
        <v>33</v>
      </c>
      <c r="B2" s="3"/>
      <c r="C2" s="3"/>
      <c r="D2" s="3"/>
      <c r="E2" s="4">
        <v>-112170.96</v>
      </c>
      <c r="F2" s="3"/>
      <c r="G2" s="3"/>
    </row>
    <row r="3" spans="1:7" ht="14.25" customHeight="1">
      <c r="A3" s="25" t="s">
        <v>0</v>
      </c>
      <c r="B3" s="26"/>
      <c r="C3" s="26"/>
      <c r="D3" s="27"/>
      <c r="E3" s="25" t="s">
        <v>1</v>
      </c>
      <c r="F3" s="26"/>
      <c r="G3" s="27"/>
    </row>
    <row r="4" spans="1:7" ht="67.5" customHeight="1">
      <c r="A4" s="5" t="s">
        <v>2</v>
      </c>
      <c r="B4" s="6" t="s">
        <v>34</v>
      </c>
      <c r="C4" s="6" t="s">
        <v>35</v>
      </c>
      <c r="D4" s="6" t="s">
        <v>37</v>
      </c>
      <c r="E4" s="5" t="s">
        <v>3</v>
      </c>
      <c r="F4" s="5" t="s">
        <v>4</v>
      </c>
      <c r="G4" s="5" t="s">
        <v>5</v>
      </c>
    </row>
    <row r="5" spans="1:7" ht="12.75" customHeight="1">
      <c r="A5" s="7" t="s">
        <v>6</v>
      </c>
      <c r="B5" s="8"/>
      <c r="C5" s="8"/>
      <c r="D5" s="8"/>
      <c r="E5" s="8"/>
      <c r="F5" s="8"/>
      <c r="G5" s="8"/>
    </row>
    <row r="6" spans="1:7" ht="25.5">
      <c r="A6" s="9" t="s">
        <v>7</v>
      </c>
      <c r="B6" s="17">
        <v>1050210.29</v>
      </c>
      <c r="C6" s="17">
        <v>970894.31</v>
      </c>
      <c r="D6" s="17">
        <f>B6-C6</f>
        <v>79315.97999999998</v>
      </c>
      <c r="E6" s="14" t="s">
        <v>8</v>
      </c>
      <c r="F6" s="12"/>
      <c r="G6" s="12">
        <v>3101.07</v>
      </c>
    </row>
    <row r="7" spans="1:7" ht="25.5" customHeight="1">
      <c r="A7" s="9" t="s">
        <v>9</v>
      </c>
      <c r="B7" s="18"/>
      <c r="C7" s="18"/>
      <c r="D7" s="18"/>
      <c r="E7" s="15" t="s">
        <v>10</v>
      </c>
      <c r="F7" s="12"/>
      <c r="G7" s="13">
        <v>53027.97</v>
      </c>
    </row>
    <row r="8" spans="1:7" ht="25.5">
      <c r="A8" s="9" t="s">
        <v>11</v>
      </c>
      <c r="B8" s="18"/>
      <c r="C8" s="18"/>
      <c r="D8" s="18"/>
      <c r="E8" s="14" t="s">
        <v>12</v>
      </c>
      <c r="F8" s="12"/>
      <c r="G8" s="13">
        <v>418988.94</v>
      </c>
    </row>
    <row r="9" spans="1:7" ht="38.25">
      <c r="A9" s="19"/>
      <c r="B9" s="21"/>
      <c r="C9" s="21"/>
      <c r="D9" s="21"/>
      <c r="E9" s="15" t="s">
        <v>13</v>
      </c>
      <c r="F9" s="12"/>
      <c r="G9" s="12">
        <v>82000</v>
      </c>
    </row>
    <row r="10" spans="1:7" ht="27.75" customHeight="1">
      <c r="A10" s="19"/>
      <c r="B10" s="21"/>
      <c r="C10" s="21"/>
      <c r="D10" s="21"/>
      <c r="E10" s="15" t="s">
        <v>14</v>
      </c>
      <c r="F10" s="15"/>
      <c r="G10" s="12"/>
    </row>
    <row r="11" spans="1:7" ht="38.25">
      <c r="A11" s="19"/>
      <c r="B11" s="21"/>
      <c r="C11" s="21"/>
      <c r="D11" s="21"/>
      <c r="E11" s="15" t="s">
        <v>39</v>
      </c>
      <c r="F11" s="16"/>
      <c r="G11" s="13">
        <v>8012.45</v>
      </c>
    </row>
    <row r="12" spans="1:7" ht="12.75">
      <c r="A12" s="19"/>
      <c r="B12" s="21"/>
      <c r="C12" s="21"/>
      <c r="D12" s="21"/>
      <c r="E12" s="15" t="s">
        <v>17</v>
      </c>
      <c r="F12" s="15"/>
      <c r="G12" s="12">
        <v>273758.64</v>
      </c>
    </row>
    <row r="13" spans="1:7" ht="12.75">
      <c r="A13" s="19"/>
      <c r="B13" s="21"/>
      <c r="C13" s="21"/>
      <c r="D13" s="21"/>
      <c r="E13" s="15" t="s">
        <v>19</v>
      </c>
      <c r="F13" s="15"/>
      <c r="G13" s="12">
        <v>0</v>
      </c>
    </row>
    <row r="14" spans="1:7" ht="20.25" customHeight="1">
      <c r="A14" s="19"/>
      <c r="B14" s="21"/>
      <c r="C14" s="21"/>
      <c r="D14" s="21"/>
      <c r="E14" s="15" t="s">
        <v>21</v>
      </c>
      <c r="F14" s="12"/>
      <c r="G14" s="13">
        <v>108675.18</v>
      </c>
    </row>
    <row r="15" spans="1:7" ht="25.5">
      <c r="A15" s="19"/>
      <c r="B15" s="21"/>
      <c r="C15" s="21"/>
      <c r="D15" s="21"/>
      <c r="E15" s="15" t="s">
        <v>22</v>
      </c>
      <c r="F15" s="12"/>
      <c r="G15" s="13">
        <v>11742.45</v>
      </c>
    </row>
    <row r="16" spans="1:7" ht="38.25">
      <c r="A16" s="20"/>
      <c r="B16" s="22"/>
      <c r="C16" s="22"/>
      <c r="D16" s="22"/>
      <c r="E16" s="15" t="s">
        <v>23</v>
      </c>
      <c r="F16" s="12"/>
      <c r="G16" s="12"/>
    </row>
    <row r="17" spans="1:7" ht="12.75" customHeight="1">
      <c r="A17" s="10"/>
      <c r="B17" s="8"/>
      <c r="C17" s="8"/>
      <c r="D17" s="8"/>
      <c r="E17" s="12" t="s">
        <v>38</v>
      </c>
      <c r="F17" s="8"/>
      <c r="G17" s="12">
        <v>38580.78</v>
      </c>
    </row>
    <row r="18" spans="1:7" ht="24.75" customHeight="1">
      <c r="A18" s="8" t="s">
        <v>24</v>
      </c>
      <c r="B18" s="7">
        <f>B6+B17</f>
        <v>1050210.29</v>
      </c>
      <c r="C18" s="7">
        <f>C6+C17</f>
        <v>970894.31</v>
      </c>
      <c r="D18" s="7">
        <f>D6+D17</f>
        <v>79315.97999999998</v>
      </c>
      <c r="E18" s="8"/>
      <c r="F18" s="8"/>
      <c r="G18" s="7">
        <f>SUM(G6:G17)</f>
        <v>997887.48</v>
      </c>
    </row>
    <row r="19" spans="1:7" ht="32.25" customHeight="1">
      <c r="A19" s="4" t="s">
        <v>36</v>
      </c>
      <c r="B19" s="3"/>
      <c r="C19" s="3"/>
      <c r="D19" s="3"/>
      <c r="E19" s="11">
        <f>E2+C18-G18</f>
        <v>-139164.1299999999</v>
      </c>
      <c r="F19" s="3"/>
      <c r="G19" s="3"/>
    </row>
    <row r="20" spans="1:6" ht="95.25" customHeight="1">
      <c r="A20" s="23" t="s">
        <v>26</v>
      </c>
      <c r="B20" s="23"/>
      <c r="C20" s="23"/>
      <c r="D20" s="23"/>
      <c r="E20" s="23"/>
      <c r="F20" s="23"/>
    </row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0:F20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0.140625" style="0" customWidth="1"/>
    <col min="4" max="4" width="9.28125" style="0" bestFit="1" customWidth="1"/>
    <col min="5" max="5" width="15.7109375" style="0" customWidth="1"/>
    <col min="6" max="6" width="10.28125" style="0" customWidth="1"/>
    <col min="7" max="7" width="10.00390625" style="0" customWidth="1"/>
    <col min="8" max="8" width="1.57421875" style="0" customWidth="1"/>
    <col min="14" max="14" width="13.140625" style="0" customWidth="1"/>
  </cols>
  <sheetData>
    <row r="1" spans="1:8" ht="42.75" customHeight="1">
      <c r="A1" s="24" t="s">
        <v>25</v>
      </c>
      <c r="B1" s="24"/>
      <c r="C1" s="24"/>
      <c r="D1" s="24"/>
      <c r="E1" s="24"/>
      <c r="F1" s="24"/>
      <c r="G1" s="24"/>
      <c r="H1" s="1"/>
    </row>
    <row r="2" spans="1:7" ht="22.5" customHeight="1">
      <c r="A2" s="2" t="s">
        <v>40</v>
      </c>
      <c r="B2" s="3"/>
      <c r="C2" s="3"/>
      <c r="D2" s="3"/>
      <c r="E2" s="28">
        <f>'Окт.3 -17'!E19</f>
        <v>-139164.1299999999</v>
      </c>
      <c r="F2" s="3"/>
      <c r="G2" s="3"/>
    </row>
    <row r="3" spans="1:7" ht="14.25" customHeight="1">
      <c r="A3" s="25" t="s">
        <v>0</v>
      </c>
      <c r="B3" s="26"/>
      <c r="C3" s="26"/>
      <c r="D3" s="27"/>
      <c r="E3" s="25" t="s">
        <v>1</v>
      </c>
      <c r="F3" s="26"/>
      <c r="G3" s="27"/>
    </row>
    <row r="4" spans="1:7" ht="67.5" customHeight="1">
      <c r="A4" s="5" t="s">
        <v>2</v>
      </c>
      <c r="B4" s="6" t="s">
        <v>44</v>
      </c>
      <c r="C4" s="6" t="s">
        <v>41</v>
      </c>
      <c r="D4" s="6" t="s">
        <v>42</v>
      </c>
      <c r="E4" s="5" t="s">
        <v>3</v>
      </c>
      <c r="F4" s="5" t="s">
        <v>4</v>
      </c>
      <c r="G4" s="5" t="s">
        <v>5</v>
      </c>
    </row>
    <row r="5" spans="1:7" ht="12.75" customHeight="1">
      <c r="A5" s="7" t="s">
        <v>6</v>
      </c>
      <c r="B5" s="8"/>
      <c r="C5" s="8"/>
      <c r="D5" s="8"/>
      <c r="E5" s="8"/>
      <c r="F5" s="8"/>
      <c r="G5" s="8"/>
    </row>
    <row r="6" spans="1:7" ht="25.5">
      <c r="A6" s="9" t="s">
        <v>7</v>
      </c>
      <c r="B6" s="17">
        <v>1039106.99</v>
      </c>
      <c r="C6" s="17">
        <v>978531.96</v>
      </c>
      <c r="D6" s="17">
        <f>B6-C6</f>
        <v>60575.03000000003</v>
      </c>
      <c r="E6" s="14" t="s">
        <v>8</v>
      </c>
      <c r="F6" s="12"/>
      <c r="G6" s="12">
        <v>15684.69</v>
      </c>
    </row>
    <row r="7" spans="1:7" ht="12.75">
      <c r="A7" s="9"/>
      <c r="B7" s="18"/>
      <c r="C7" s="18"/>
      <c r="D7" s="18"/>
      <c r="E7" s="14" t="s">
        <v>45</v>
      </c>
      <c r="F7" s="12"/>
      <c r="G7" s="12">
        <v>20420.61</v>
      </c>
    </row>
    <row r="8" spans="1:7" ht="25.5" customHeight="1">
      <c r="A8" s="9" t="s">
        <v>9</v>
      </c>
      <c r="B8" s="18"/>
      <c r="C8" s="18"/>
      <c r="D8" s="18"/>
      <c r="E8" s="15" t="s">
        <v>10</v>
      </c>
      <c r="F8" s="12"/>
      <c r="G8" s="13">
        <v>51321.4</v>
      </c>
    </row>
    <row r="9" spans="1:7" ht="25.5">
      <c r="A9" s="9" t="s">
        <v>11</v>
      </c>
      <c r="B9" s="18"/>
      <c r="C9" s="18"/>
      <c r="D9" s="18"/>
      <c r="E9" s="14" t="s">
        <v>12</v>
      </c>
      <c r="F9" s="12"/>
      <c r="G9" s="13">
        <f>368906.46+73781.29+47957.84-G10</f>
        <v>408645.58999999997</v>
      </c>
    </row>
    <row r="10" spans="1:7" ht="38.25">
      <c r="A10" s="19"/>
      <c r="B10" s="21"/>
      <c r="C10" s="21"/>
      <c r="D10" s="21"/>
      <c r="E10" s="15" t="s">
        <v>13</v>
      </c>
      <c r="F10" s="12"/>
      <c r="G10" s="12">
        <v>82000</v>
      </c>
    </row>
    <row r="11" spans="1:7" ht="27.75" customHeight="1">
      <c r="A11" s="19"/>
      <c r="B11" s="21"/>
      <c r="C11" s="21"/>
      <c r="D11" s="21"/>
      <c r="E11" s="15" t="s">
        <v>14</v>
      </c>
      <c r="F11" s="15"/>
      <c r="G11" s="12">
        <v>5202.51</v>
      </c>
    </row>
    <row r="12" spans="1:7" ht="38.25">
      <c r="A12" s="19"/>
      <c r="B12" s="21"/>
      <c r="C12" s="21"/>
      <c r="D12" s="21"/>
      <c r="E12" s="15" t="s">
        <v>39</v>
      </c>
      <c r="F12" s="16"/>
      <c r="G12" s="13"/>
    </row>
    <row r="13" spans="1:7" ht="12.75">
      <c r="A13" s="19"/>
      <c r="B13" s="21"/>
      <c r="C13" s="21"/>
      <c r="D13" s="21"/>
      <c r="E13" s="15" t="s">
        <v>17</v>
      </c>
      <c r="F13" s="15"/>
      <c r="G13" s="12">
        <v>273758.64</v>
      </c>
    </row>
    <row r="14" spans="1:7" ht="12.75">
      <c r="A14" s="19"/>
      <c r="B14" s="21"/>
      <c r="C14" s="21"/>
      <c r="D14" s="21"/>
      <c r="E14" s="15" t="s">
        <v>19</v>
      </c>
      <c r="F14" s="15"/>
      <c r="G14" s="12"/>
    </row>
    <row r="15" spans="1:7" ht="20.25" customHeight="1">
      <c r="A15" s="19"/>
      <c r="B15" s="21"/>
      <c r="C15" s="21"/>
      <c r="D15" s="21"/>
      <c r="E15" s="15" t="s">
        <v>21</v>
      </c>
      <c r="F15" s="12"/>
      <c r="G15" s="13">
        <f>56092.06-G6</f>
        <v>40407.369999999995</v>
      </c>
    </row>
    <row r="16" spans="1:7" ht="25.5">
      <c r="A16" s="19"/>
      <c r="B16" s="21"/>
      <c r="C16" s="21"/>
      <c r="D16" s="21"/>
      <c r="E16" s="15" t="s">
        <v>22</v>
      </c>
      <c r="F16" s="12"/>
      <c r="G16" s="13">
        <v>8525.47</v>
      </c>
    </row>
    <row r="17" spans="1:7" ht="12.75">
      <c r="A17" s="20"/>
      <c r="B17" s="22"/>
      <c r="C17" s="22"/>
      <c r="D17" s="22"/>
      <c r="E17" s="15" t="s">
        <v>46</v>
      </c>
      <c r="F17" s="12"/>
      <c r="G17" s="12">
        <v>10271.51</v>
      </c>
    </row>
    <row r="18" spans="1:7" ht="12.75" customHeight="1">
      <c r="A18" s="10"/>
      <c r="B18" s="8"/>
      <c r="C18" s="8"/>
      <c r="D18" s="8"/>
      <c r="E18" s="12" t="s">
        <v>38</v>
      </c>
      <c r="F18" s="8"/>
      <c r="G18" s="12">
        <v>18943.04</v>
      </c>
    </row>
    <row r="19" spans="1:7" ht="24.75" customHeight="1">
      <c r="A19" s="8" t="s">
        <v>24</v>
      </c>
      <c r="B19" s="7">
        <f>B6+B18</f>
        <v>1039106.99</v>
      </c>
      <c r="C19" s="7">
        <f>C6+C18</f>
        <v>978531.96</v>
      </c>
      <c r="D19" s="7">
        <f>D6+D18</f>
        <v>60575.03000000003</v>
      </c>
      <c r="E19" s="8"/>
      <c r="F19" s="8"/>
      <c r="G19" s="7">
        <f>SUM(G6:G18)</f>
        <v>935180.8300000001</v>
      </c>
    </row>
    <row r="20" spans="1:7" ht="32.25" customHeight="1">
      <c r="A20" s="4" t="s">
        <v>43</v>
      </c>
      <c r="B20" s="3"/>
      <c r="C20" s="3"/>
      <c r="D20" s="3"/>
      <c r="E20" s="11">
        <f>E2+C19-G19</f>
        <v>-95813</v>
      </c>
      <c r="F20" s="3"/>
      <c r="G20" s="3"/>
    </row>
    <row r="21" spans="1:6" ht="95.25" customHeight="1">
      <c r="A21" s="23" t="s">
        <v>26</v>
      </c>
      <c r="B21" s="23"/>
      <c r="C21" s="23"/>
      <c r="D21" s="23"/>
      <c r="E21" s="23"/>
      <c r="F21" s="23"/>
    </row>
  </sheetData>
  <sheetProtection/>
  <mergeCells count="11">
    <mergeCell ref="A10:A17"/>
    <mergeCell ref="B10:B17"/>
    <mergeCell ref="C10:C17"/>
    <mergeCell ref="D10:D17"/>
    <mergeCell ref="A21:F21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2018-03-19T14:20:52Z</cp:lastPrinted>
  <dcterms:created xsi:type="dcterms:W3CDTF">1996-10-08T23:32:33Z</dcterms:created>
  <dcterms:modified xsi:type="dcterms:W3CDTF">2019-03-05T15:20:23Z</dcterms:modified>
  <cp:category/>
  <cp:version/>
  <cp:contentType/>
  <cp:contentStatus/>
</cp:coreProperties>
</file>