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.Либ.2-16" sheetId="1" r:id="rId1"/>
    <sheet name="К.Либ.2-17" sheetId="2" r:id="rId2"/>
    <sheet name="К.Либ.2-18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<sst xmlns="http://schemas.openxmlformats.org/spreadsheetml/2006/main" count="96" uniqueCount="47">
  <si>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</si>
  <si>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</si>
  <si>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</si>
  <si>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</si>
  <si>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</si>
  <si>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</si>
  <si>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</si>
  <si>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</si>
  <si>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</si>
  <si>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</si>
  <si>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</si>
  <si>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</si>
  <si>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</si>
  <si>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</si>
  <si>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</si>
  <si>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</si>
  <si>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</si>
  <si>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</si>
  <si>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</si>
  <si>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</si>
  <si>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</si>
  <si>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</si>
  <si>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</si>
  <si>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</si>
  <si>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 и подъездов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</si>
  <si>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</si>
  <si>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 ул.  К. Либкнехта</t>
  </si>
  <si>
    <t>Остаток  на доме на 01.01.2016г.</t>
  </si>
  <si>
    <t>Начисленно за 2016</t>
  </si>
  <si>
    <t>Оплачено за 2016</t>
  </si>
  <si>
    <t>Долг за 2016</t>
  </si>
  <si>
    <t>эл/энергия</t>
  </si>
  <si>
    <t>Остаток на доме на 01.01.2017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</si>
  <si>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</si>
  <si>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</si>
  <si>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</si>
  <si>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</si>
  <si>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</si>
  <si>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эл/э, вода</t>
  </si>
  <si>
    <t>Уборка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</si>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</sst>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wrapText="1"/>
      <protection/>
    </xf>
    <xf numFmtId="0" fontId="7" fillId="0" borderId="10" xfId="52" applyFont="1" applyBorder="1">
      <alignment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49" fontId="0" fillId="0" borderId="10" xfId="52" applyNumberFormat="1" applyBorder="1" applyAlignment="1">
      <alignment wrapText="1"/>
      <protection/>
    </xf>
    <xf numFmtId="0" fontId="8" fillId="0" borderId="0" xfId="0" applyFont="1" applyAlignment="1">
      <alignment vertical="center"/>
    </xf>
    <xf numFmtId="2" fontId="9" fillId="0" borderId="0" xfId="52" applyNumberFormat="1" applyFont="1" applyAlignment="1">
      <alignment vertical="center"/>
      <protection/>
    </xf>
    <xf numFmtId="0" fontId="0" fillId="0" borderId="10" xfId="52" applyFont="1" applyBorder="1" applyAlignment="1">
      <alignment textRotation="90" wrapText="1"/>
      <protection/>
    </xf>
    <xf numFmtId="0" fontId="0" fillId="0" borderId="10" xfId="52" applyFont="1" applyBorder="1">
      <alignment/>
      <protection/>
    </xf>
    <xf numFmtId="2" fontId="0" fillId="0" borderId="10" xfId="52" applyNumberFormat="1" applyFont="1" applyBorder="1">
      <alignment/>
      <protection/>
    </xf>
    <xf numFmtId="0" fontId="0" fillId="0" borderId="12" xfId="52" applyFont="1" applyBorder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11" xfId="52" applyBorder="1" applyAlignment="1">
      <alignment horizontal="center"/>
      <protection/>
    </xf>
    <xf numFmtId="0" fontId="0" fillId="0" borderId="16" xfId="52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0" xfId="52" applyFont="1" applyBorder="1" applyAlignment="1">
      <alignment textRotation="90" wrapText="1"/>
      <protection/>
    </xf>
    <xf numFmtId="2" fontId="3" fillId="0" borderId="0" xfId="52" applyNumberFormat="1" applyFont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10.00390625" style="0" customWidth="1"/>
    <col min="4" max="4" width="8.140625" style="0" customWidth="1"/>
    <col min="5" max="5" width="17.00390625" style="0" customWidth="1"/>
    <col min="6" max="6" width="11.421875" style="0" customWidth="1"/>
    <col min="7" max="7" width="10.421875" style="0" customWidth="1"/>
    <col min="8" max="8" width="1.8515625" style="0" customWidth="1"/>
  </cols>
  <sheetData>
    <row r="1" spans="1:8" ht="36" customHeight="1">
      <c r="A1" s="20" t="s">
        <v>26</v>
      </c>
      <c r="B1" s="20"/>
      <c r="C1" s="20"/>
      <c r="D1" s="20"/>
      <c r="E1" s="20"/>
      <c r="F1" s="20"/>
      <c r="G1" s="20"/>
      <c r="H1" s="1"/>
    </row>
    <row r="2" spans="1:8" ht="15.75">
      <c r="A2" s="2" t="s">
        <v>27</v>
      </c>
      <c r="B2" s="3"/>
      <c r="C2" s="3"/>
      <c r="D2" s="3"/>
      <c r="E2" s="4">
        <v>-149101.87</v>
      </c>
      <c r="F2" s="3"/>
      <c r="G2" s="3"/>
      <c r="H2" s="5"/>
    </row>
    <row r="3" spans="1:8" ht="14.25" customHeight="1">
      <c r="A3" s="21" t="s">
        <v>1</v>
      </c>
      <c r="B3" s="22"/>
      <c r="C3" s="22"/>
      <c r="D3" s="23"/>
      <c r="E3" s="21" t="s">
        <v>2</v>
      </c>
      <c r="F3" s="22"/>
      <c r="G3" s="23"/>
      <c r="H3" s="5"/>
    </row>
    <row r="4" spans="1:8" ht="62.25">
      <c r="A4" s="6" t="s">
        <v>3</v>
      </c>
      <c r="B4" s="13" t="s">
        <v>28</v>
      </c>
      <c r="C4" s="13" t="s">
        <v>29</v>
      </c>
      <c r="D4" s="13" t="s">
        <v>30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30" customHeight="1">
      <c r="A6" s="9" t="s">
        <v>8</v>
      </c>
      <c r="B6" s="24">
        <v>617378.35</v>
      </c>
      <c r="C6" s="24">
        <v>583770.76</v>
      </c>
      <c r="D6" s="24">
        <f>B6-C6</f>
        <v>33607.58999999997</v>
      </c>
      <c r="E6" s="16" t="s">
        <v>9</v>
      </c>
      <c r="F6" s="14"/>
      <c r="G6" s="14">
        <v>4746</v>
      </c>
      <c r="H6" s="5"/>
    </row>
    <row r="7" spans="1:8" ht="27.75" customHeight="1">
      <c r="A7" s="9" t="s">
        <v>10</v>
      </c>
      <c r="B7" s="25"/>
      <c r="C7" s="25"/>
      <c r="D7" s="25"/>
      <c r="E7" s="17" t="s">
        <v>11</v>
      </c>
      <c r="F7" s="14"/>
      <c r="G7" s="15">
        <v>34900.25</v>
      </c>
      <c r="H7" s="5"/>
    </row>
    <row r="8" spans="1:8" ht="25.5" customHeight="1">
      <c r="A8" s="9" t="s">
        <v>12</v>
      </c>
      <c r="B8" s="25"/>
      <c r="C8" s="25"/>
      <c r="D8" s="25"/>
      <c r="E8" s="16" t="s">
        <v>13</v>
      </c>
      <c r="F8" s="14"/>
      <c r="G8" s="15">
        <v>274215.89</v>
      </c>
      <c r="H8" s="5"/>
    </row>
    <row r="9" spans="1:8" ht="41.25" customHeight="1">
      <c r="A9" s="26"/>
      <c r="B9" s="28"/>
      <c r="C9" s="28"/>
      <c r="D9" s="28"/>
      <c r="E9" s="17" t="s">
        <v>24</v>
      </c>
      <c r="F9" s="14"/>
      <c r="G9" s="14">
        <v>61704</v>
      </c>
      <c r="H9" s="5"/>
    </row>
    <row r="10" spans="1:8" ht="32.25" customHeight="1">
      <c r="A10" s="26"/>
      <c r="B10" s="28"/>
      <c r="C10" s="28"/>
      <c r="D10" s="28"/>
      <c r="E10" s="17" t="s">
        <v>14</v>
      </c>
      <c r="F10" s="18"/>
      <c r="G10" s="14"/>
      <c r="H10" s="5"/>
    </row>
    <row r="11" spans="1:8" ht="40.5" customHeight="1">
      <c r="A11" s="26"/>
      <c r="B11" s="28"/>
      <c r="C11" s="28"/>
      <c r="D11" s="28"/>
      <c r="E11" s="17" t="s">
        <v>15</v>
      </c>
      <c r="F11" s="19" t="s">
        <v>16</v>
      </c>
      <c r="G11" s="15">
        <v>5743.58</v>
      </c>
      <c r="H11" s="5"/>
    </row>
    <row r="12" spans="1:8" ht="30.75" customHeight="1">
      <c r="A12" s="26"/>
      <c r="B12" s="28"/>
      <c r="C12" s="28"/>
      <c r="D12" s="28"/>
      <c r="E12" s="17" t="s">
        <v>17</v>
      </c>
      <c r="F12" s="18" t="s">
        <v>18</v>
      </c>
      <c r="G12" s="14">
        <v>187025.45</v>
      </c>
      <c r="H12" s="5"/>
    </row>
    <row r="13" spans="1:8" ht="33" customHeight="1">
      <c r="A13" s="26"/>
      <c r="B13" s="28"/>
      <c r="C13" s="28"/>
      <c r="D13" s="28"/>
      <c r="E13" s="17" t="s">
        <v>19</v>
      </c>
      <c r="F13" s="18"/>
      <c r="G13" s="14">
        <v>0</v>
      </c>
      <c r="H13" s="5"/>
    </row>
    <row r="14" spans="1:8" ht="12.75" customHeight="1">
      <c r="A14" s="26"/>
      <c r="B14" s="28"/>
      <c r="C14" s="28"/>
      <c r="D14" s="28"/>
      <c r="E14" s="17" t="s">
        <v>20</v>
      </c>
      <c r="F14" s="14"/>
      <c r="G14" s="15">
        <v>33550.42</v>
      </c>
      <c r="H14" s="5"/>
    </row>
    <row r="15" spans="1:8" ht="27.75" customHeight="1">
      <c r="A15" s="26"/>
      <c r="B15" s="28"/>
      <c r="C15" s="28"/>
      <c r="D15" s="28"/>
      <c r="E15" s="17" t="s">
        <v>21</v>
      </c>
      <c r="F15" s="14"/>
      <c r="G15" s="15">
        <v>8228.48</v>
      </c>
      <c r="H15" s="5"/>
    </row>
    <row r="16" spans="1:8" ht="40.5" customHeight="1">
      <c r="A16" s="27"/>
      <c r="B16" s="29"/>
      <c r="C16" s="29"/>
      <c r="D16" s="29"/>
      <c r="E16" s="17" t="s">
        <v>22</v>
      </c>
      <c r="F16" s="14"/>
      <c r="G16" s="14">
        <v>0</v>
      </c>
      <c r="H16" s="5"/>
    </row>
    <row r="17" spans="1:8" ht="12.75" customHeight="1">
      <c r="A17" s="10"/>
      <c r="B17" s="8"/>
      <c r="C17" s="8"/>
      <c r="D17" s="8"/>
      <c r="E17" s="14" t="s">
        <v>31</v>
      </c>
      <c r="F17" s="8"/>
      <c r="G17" s="14">
        <v>22357</v>
      </c>
      <c r="H17" s="5"/>
    </row>
    <row r="18" spans="1:8" ht="18" customHeight="1">
      <c r="A18" s="8" t="s">
        <v>23</v>
      </c>
      <c r="B18" s="8">
        <f>B6+B17</f>
        <v>617378.35</v>
      </c>
      <c r="C18" s="8">
        <f>C6+C17</f>
        <v>583770.76</v>
      </c>
      <c r="D18" s="8">
        <f>D6+D17</f>
        <v>33607.58999999997</v>
      </c>
      <c r="E18" s="8"/>
      <c r="F18" s="8"/>
      <c r="G18" s="8">
        <f>SUM(G6:G17)</f>
        <v>632471.0700000001</v>
      </c>
      <c r="H18" s="5"/>
    </row>
    <row r="19" spans="1:8" ht="31.5" customHeight="1">
      <c r="A19" s="11" t="s">
        <v>32</v>
      </c>
      <c r="B19" s="3"/>
      <c r="C19" s="3"/>
      <c r="D19" s="3"/>
      <c r="E19" s="12">
        <f>E2+C18-G18</f>
        <v>-197802.18000000005</v>
      </c>
      <c r="F19" s="3"/>
      <c r="G19" s="3"/>
      <c r="H19" s="5"/>
    </row>
    <row r="20" spans="1:8" ht="12.75" customHeight="1">
      <c r="A20" s="5"/>
      <c r="B20" s="5"/>
      <c r="C20" s="5"/>
      <c r="D20" s="5"/>
      <c r="E20" s="5"/>
      <c r="F20" s="5"/>
      <c r="G20" s="5"/>
      <c r="H20" s="5"/>
    </row>
    <row r="21" spans="1:8" ht="15.75">
      <c r="A21" s="30" t="s">
        <v>0</v>
      </c>
      <c r="B21" s="30"/>
      <c r="C21" s="30"/>
      <c r="D21" s="30"/>
      <c r="E21" s="30"/>
      <c r="F21" s="30"/>
      <c r="G21" s="5"/>
      <c r="H21" s="5"/>
    </row>
    <row r="22" spans="1:6" ht="12.75">
      <c r="A22" s="31" t="s">
        <v>25</v>
      </c>
      <c r="B22" s="31"/>
      <c r="C22" s="31"/>
      <c r="D22" s="31"/>
      <c r="E22" s="31"/>
      <c r="F22" s="31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28.5" customHeight="1">
      <c r="A25" s="31"/>
      <c r="B25" s="31"/>
      <c r="C25" s="31"/>
      <c r="D25" s="31"/>
      <c r="E25" s="31"/>
      <c r="F25" s="31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10.00390625" style="0" customWidth="1"/>
    <col min="4" max="4" width="8.140625" style="0" customWidth="1"/>
    <col min="5" max="5" width="17.00390625" style="0" customWidth="1"/>
    <col min="6" max="6" width="11.421875" style="0" customWidth="1"/>
    <col min="7" max="7" width="10.421875" style="0" customWidth="1"/>
    <col min="8" max="8" width="1.8515625" style="0" customWidth="1"/>
    <col min="13" max="13" width="12.140625" style="0" customWidth="1"/>
  </cols>
  <sheetData>
    <row r="1" spans="1:8" ht="36" customHeight="1">
      <c r="A1" s="20" t="s">
        <v>26</v>
      </c>
      <c r="B1" s="20"/>
      <c r="C1" s="20"/>
      <c r="D1" s="20"/>
      <c r="E1" s="20"/>
      <c r="F1" s="20"/>
      <c r="G1" s="20"/>
      <c r="H1" s="1"/>
    </row>
    <row r="2" spans="1:8" ht="15.75">
      <c r="A2" s="2" t="s">
        <v>33</v>
      </c>
      <c r="B2" s="3"/>
      <c r="C2" s="3"/>
      <c r="D2" s="3"/>
      <c r="E2" s="4">
        <v>-197802.18</v>
      </c>
      <c r="F2" s="3"/>
      <c r="G2" s="3"/>
      <c r="H2" s="5"/>
    </row>
    <row r="3" spans="1:8" ht="14.25" customHeight="1">
      <c r="A3" s="21" t="s">
        <v>1</v>
      </c>
      <c r="B3" s="22"/>
      <c r="C3" s="22"/>
      <c r="D3" s="23"/>
      <c r="E3" s="21" t="s">
        <v>2</v>
      </c>
      <c r="F3" s="22"/>
      <c r="G3" s="23"/>
      <c r="H3" s="5"/>
    </row>
    <row r="4" spans="1:8" ht="62.25">
      <c r="A4" s="6" t="s">
        <v>3</v>
      </c>
      <c r="B4" s="13" t="s">
        <v>34</v>
      </c>
      <c r="C4" s="13" t="s">
        <v>35</v>
      </c>
      <c r="D4" s="13" t="s">
        <v>36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30" customHeight="1">
      <c r="A6" s="9" t="s">
        <v>8</v>
      </c>
      <c r="B6" s="24">
        <v>771236.75</v>
      </c>
      <c r="C6" s="24">
        <v>741279.65</v>
      </c>
      <c r="D6" s="24">
        <f>B6-C6</f>
        <v>29957.099999999977</v>
      </c>
      <c r="E6" s="16" t="s">
        <v>9</v>
      </c>
      <c r="F6" s="14"/>
      <c r="G6" s="14">
        <v>2222.95</v>
      </c>
      <c r="H6" s="5"/>
    </row>
    <row r="7" spans="1:8" ht="27.75" customHeight="1">
      <c r="A7" s="9" t="s">
        <v>10</v>
      </c>
      <c r="B7" s="25"/>
      <c r="C7" s="25"/>
      <c r="D7" s="25"/>
      <c r="E7" s="17" t="s">
        <v>11</v>
      </c>
      <c r="F7" s="14"/>
      <c r="G7" s="15">
        <v>38012.18</v>
      </c>
      <c r="H7" s="5"/>
    </row>
    <row r="8" spans="1:8" ht="25.5" customHeight="1">
      <c r="A8" s="9" t="s">
        <v>12</v>
      </c>
      <c r="B8" s="25"/>
      <c r="C8" s="25"/>
      <c r="D8" s="25"/>
      <c r="E8" s="16" t="s">
        <v>13</v>
      </c>
      <c r="F8" s="14"/>
      <c r="G8" s="15">
        <v>314724.45</v>
      </c>
      <c r="H8" s="5"/>
    </row>
    <row r="9" spans="1:8" ht="41.25" customHeight="1">
      <c r="A9" s="26"/>
      <c r="B9" s="28"/>
      <c r="C9" s="28"/>
      <c r="D9" s="28"/>
      <c r="E9" s="17" t="s">
        <v>24</v>
      </c>
      <c r="F9" s="14"/>
      <c r="G9" s="14">
        <v>61704</v>
      </c>
      <c r="H9" s="5"/>
    </row>
    <row r="10" spans="1:8" ht="32.25" customHeight="1">
      <c r="A10" s="26"/>
      <c r="B10" s="28"/>
      <c r="C10" s="28"/>
      <c r="D10" s="28"/>
      <c r="E10" s="17" t="s">
        <v>14</v>
      </c>
      <c r="F10" s="18"/>
      <c r="G10" s="14"/>
      <c r="H10" s="5"/>
    </row>
    <row r="11" spans="1:8" ht="40.5" customHeight="1">
      <c r="A11" s="26"/>
      <c r="B11" s="28"/>
      <c r="C11" s="28"/>
      <c r="D11" s="28"/>
      <c r="E11" s="17" t="s">
        <v>39</v>
      </c>
      <c r="F11" s="19"/>
      <c r="G11" s="15">
        <v>5743.58</v>
      </c>
      <c r="H11" s="5"/>
    </row>
    <row r="12" spans="1:8" ht="30.75" customHeight="1">
      <c r="A12" s="26"/>
      <c r="B12" s="28"/>
      <c r="C12" s="28"/>
      <c r="D12" s="28"/>
      <c r="E12" s="17" t="s">
        <v>17</v>
      </c>
      <c r="F12" s="18"/>
      <c r="G12" s="14">
        <v>196239.12</v>
      </c>
      <c r="H12" s="5"/>
    </row>
    <row r="13" spans="1:8" ht="33" customHeight="1">
      <c r="A13" s="26"/>
      <c r="B13" s="28"/>
      <c r="C13" s="28"/>
      <c r="D13" s="28"/>
      <c r="E13" s="17" t="s">
        <v>19</v>
      </c>
      <c r="F13" s="18"/>
      <c r="G13" s="14">
        <v>719</v>
      </c>
      <c r="H13" s="5"/>
    </row>
    <row r="14" spans="1:8" ht="12.75" customHeight="1">
      <c r="A14" s="26"/>
      <c r="B14" s="28"/>
      <c r="C14" s="28"/>
      <c r="D14" s="28"/>
      <c r="E14" s="17" t="s">
        <v>20</v>
      </c>
      <c r="F14" s="14"/>
      <c r="G14" s="15">
        <v>77891.76</v>
      </c>
      <c r="H14" s="5"/>
    </row>
    <row r="15" spans="1:8" ht="27.75" customHeight="1">
      <c r="A15" s="26"/>
      <c r="B15" s="28"/>
      <c r="C15" s="28"/>
      <c r="D15" s="28"/>
      <c r="E15" s="17" t="s">
        <v>21</v>
      </c>
      <c r="F15" s="14"/>
      <c r="G15" s="15">
        <v>8410.2</v>
      </c>
      <c r="H15" s="5"/>
    </row>
    <row r="16" spans="1:8" ht="40.5" customHeight="1">
      <c r="A16" s="27"/>
      <c r="B16" s="29"/>
      <c r="C16" s="29"/>
      <c r="D16" s="29"/>
      <c r="E16" s="17" t="s">
        <v>22</v>
      </c>
      <c r="F16" s="14"/>
      <c r="G16" s="14">
        <v>0</v>
      </c>
      <c r="H16" s="5"/>
    </row>
    <row r="17" spans="1:8" ht="12.75" customHeight="1">
      <c r="A17" s="10"/>
      <c r="B17" s="8"/>
      <c r="C17" s="8"/>
      <c r="D17" s="8"/>
      <c r="E17" s="14" t="s">
        <v>38</v>
      </c>
      <c r="F17" s="8"/>
      <c r="G17" s="14">
        <v>59972.37</v>
      </c>
      <c r="H17" s="5"/>
    </row>
    <row r="18" spans="1:8" ht="18" customHeight="1">
      <c r="A18" s="8" t="s">
        <v>23</v>
      </c>
      <c r="B18" s="8">
        <f>B6+B17</f>
        <v>771236.75</v>
      </c>
      <c r="C18" s="8">
        <f>C6+C17</f>
        <v>741279.65</v>
      </c>
      <c r="D18" s="8">
        <f>D6+D17</f>
        <v>29957.099999999977</v>
      </c>
      <c r="E18" s="8"/>
      <c r="F18" s="8"/>
      <c r="G18" s="8">
        <f>SUM(G6:G17)</f>
        <v>765639.61</v>
      </c>
      <c r="H18" s="5"/>
    </row>
    <row r="19" spans="1:8" ht="31.5" customHeight="1">
      <c r="A19" s="11" t="s">
        <v>37</v>
      </c>
      <c r="B19" s="3"/>
      <c r="C19" s="3"/>
      <c r="D19" s="3"/>
      <c r="E19" s="12">
        <f>E2+C18-G18</f>
        <v>-222162.14</v>
      </c>
      <c r="F19" s="3"/>
      <c r="G19" s="3"/>
      <c r="H19" s="5"/>
    </row>
    <row r="20" spans="1:8" ht="12.75" customHeight="1">
      <c r="A20" s="5"/>
      <c r="B20" s="5"/>
      <c r="C20" s="5"/>
      <c r="D20" s="5"/>
      <c r="E20" s="5"/>
      <c r="F20" s="5"/>
      <c r="G20" s="5"/>
      <c r="H20" s="5"/>
    </row>
    <row r="21" spans="1:8" ht="15.75">
      <c r="A21" s="30" t="s">
        <v>0</v>
      </c>
      <c r="B21" s="30"/>
      <c r="C21" s="30"/>
      <c r="D21" s="30"/>
      <c r="E21" s="30"/>
      <c r="F21" s="30"/>
      <c r="G21" s="5"/>
      <c r="H21" s="5"/>
    </row>
    <row r="22" spans="1:6" ht="12.75">
      <c r="A22" s="31" t="s">
        <v>25</v>
      </c>
      <c r="B22" s="31"/>
      <c r="C22" s="31"/>
      <c r="D22" s="31"/>
      <c r="E22" s="31"/>
      <c r="F22" s="31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28.5" customHeight="1">
      <c r="A25" s="31"/>
      <c r="B25" s="31"/>
      <c r="C25" s="31"/>
      <c r="D25" s="31"/>
      <c r="E25" s="31"/>
      <c r="F25" s="31"/>
    </row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  <mergeCell ref="A22:F25"/>
  </mergeCells>
  <printOptions/>
  <pageMargins left="0.3937007874015748" right="0.1968503937007874" top="0.1968503937007874" bottom="0.1968503937007874" header="0.196850393700787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10.00390625" style="0" customWidth="1"/>
    <col min="4" max="4" width="8.140625" style="0" customWidth="1"/>
    <col min="5" max="5" width="17.00390625" style="0" customWidth="1"/>
    <col min="6" max="6" width="11.421875" style="0" customWidth="1"/>
    <col min="7" max="7" width="10.421875" style="0" customWidth="1"/>
    <col min="8" max="8" width="1.8515625" style="0" customWidth="1"/>
    <col min="13" max="13" width="12.140625" style="0" customWidth="1"/>
  </cols>
  <sheetData>
    <row r="1" spans="1:8" ht="36" customHeight="1">
      <c r="A1" s="20" t="s">
        <v>26</v>
      </c>
      <c r="B1" s="20"/>
      <c r="C1" s="20"/>
      <c r="D1" s="20"/>
      <c r="E1" s="20"/>
      <c r="F1" s="20"/>
      <c r="G1" s="20"/>
      <c r="H1" s="1"/>
    </row>
    <row r="2" spans="1:8" ht="15.75">
      <c r="A2" s="2" t="s">
        <v>40</v>
      </c>
      <c r="B2" s="3"/>
      <c r="C2" s="3"/>
      <c r="D2" s="3"/>
      <c r="E2" s="33">
        <f>'К.Либ.2-17'!E19</f>
        <v>-222162.14</v>
      </c>
      <c r="F2" s="3"/>
      <c r="G2" s="3"/>
      <c r="H2" s="5"/>
    </row>
    <row r="3" spans="1:8" ht="14.25" customHeight="1">
      <c r="A3" s="21" t="s">
        <v>1</v>
      </c>
      <c r="B3" s="22"/>
      <c r="C3" s="22"/>
      <c r="D3" s="23"/>
      <c r="E3" s="21" t="s">
        <v>2</v>
      </c>
      <c r="F3" s="22"/>
      <c r="G3" s="23"/>
      <c r="H3" s="5"/>
    </row>
    <row r="4" spans="1:8" ht="62.25">
      <c r="A4" s="6" t="s">
        <v>3</v>
      </c>
      <c r="B4" s="32" t="s">
        <v>41</v>
      </c>
      <c r="C4" s="32" t="s">
        <v>42</v>
      </c>
      <c r="D4" s="32" t="s">
        <v>43</v>
      </c>
      <c r="E4" s="6" t="s">
        <v>4</v>
      </c>
      <c r="F4" s="6" t="s">
        <v>5</v>
      </c>
      <c r="G4" s="6" t="s">
        <v>6</v>
      </c>
      <c r="H4" s="5"/>
    </row>
    <row r="5" spans="1:8" ht="12.75" customHeight="1">
      <c r="A5" s="7" t="s">
        <v>7</v>
      </c>
      <c r="B5" s="8"/>
      <c r="C5" s="8"/>
      <c r="D5" s="8"/>
      <c r="E5" s="8"/>
      <c r="F5" s="8"/>
      <c r="G5" s="8"/>
      <c r="H5" s="5"/>
    </row>
    <row r="6" spans="1:8" ht="30" customHeight="1">
      <c r="A6" s="9" t="s">
        <v>8</v>
      </c>
      <c r="B6" s="24">
        <v>753424.8</v>
      </c>
      <c r="C6" s="24">
        <v>723341.7</v>
      </c>
      <c r="D6" s="24">
        <f>B6-C6</f>
        <v>30083.100000000093</v>
      </c>
      <c r="E6" s="16" t="s">
        <v>9</v>
      </c>
      <c r="F6" s="14"/>
      <c r="G6" s="14">
        <v>11243.3</v>
      </c>
      <c r="H6" s="5"/>
    </row>
    <row r="7" spans="1:8" ht="30" customHeight="1">
      <c r="A7" s="9"/>
      <c r="B7" s="25"/>
      <c r="C7" s="25"/>
      <c r="D7" s="25"/>
      <c r="E7" s="16" t="s">
        <v>45</v>
      </c>
      <c r="F7" s="14"/>
      <c r="G7" s="14">
        <v>14638.16</v>
      </c>
      <c r="H7" s="5"/>
    </row>
    <row r="8" spans="1:8" ht="27.75" customHeight="1">
      <c r="A8" s="9" t="s">
        <v>10</v>
      </c>
      <c r="B8" s="25"/>
      <c r="C8" s="25"/>
      <c r="D8" s="25"/>
      <c r="E8" s="17" t="s">
        <v>11</v>
      </c>
      <c r="F8" s="14"/>
      <c r="G8" s="15">
        <v>36788.85</v>
      </c>
      <c r="H8" s="5"/>
    </row>
    <row r="9" spans="1:8" ht="25.5" customHeight="1">
      <c r="A9" s="9" t="s">
        <v>12</v>
      </c>
      <c r="B9" s="25"/>
      <c r="C9" s="25"/>
      <c r="D9" s="25"/>
      <c r="E9" s="16" t="s">
        <v>13</v>
      </c>
      <c r="F9" s="14"/>
      <c r="G9" s="15">
        <f>264444.18+52888.84+34377.74-G10</f>
        <v>290006.76</v>
      </c>
      <c r="H9" s="5"/>
    </row>
    <row r="10" spans="1:8" ht="41.25" customHeight="1">
      <c r="A10" s="26"/>
      <c r="B10" s="28"/>
      <c r="C10" s="28"/>
      <c r="D10" s="28"/>
      <c r="E10" s="17" t="s">
        <v>24</v>
      </c>
      <c r="F10" s="14"/>
      <c r="G10" s="14">
        <v>61704</v>
      </c>
      <c r="H10" s="5"/>
    </row>
    <row r="11" spans="1:8" ht="32.25" customHeight="1">
      <c r="A11" s="26"/>
      <c r="B11" s="28"/>
      <c r="C11" s="28"/>
      <c r="D11" s="28"/>
      <c r="E11" s="17" t="s">
        <v>14</v>
      </c>
      <c r="F11" s="18"/>
      <c r="G11" s="14">
        <v>3626.15</v>
      </c>
      <c r="H11" s="5"/>
    </row>
    <row r="12" spans="1:8" ht="40.5" customHeight="1">
      <c r="A12" s="26"/>
      <c r="B12" s="28"/>
      <c r="C12" s="28"/>
      <c r="D12" s="28"/>
      <c r="E12" s="17" t="s">
        <v>39</v>
      </c>
      <c r="F12" s="19"/>
      <c r="G12" s="15"/>
      <c r="H12" s="5"/>
    </row>
    <row r="13" spans="1:8" ht="30.75" customHeight="1">
      <c r="A13" s="26"/>
      <c r="B13" s="28"/>
      <c r="C13" s="28"/>
      <c r="D13" s="28"/>
      <c r="E13" s="17" t="s">
        <v>17</v>
      </c>
      <c r="F13" s="18"/>
      <c r="G13" s="14">
        <v>196239.12</v>
      </c>
      <c r="H13" s="5"/>
    </row>
    <row r="14" spans="1:8" ht="33" customHeight="1">
      <c r="A14" s="26"/>
      <c r="B14" s="28"/>
      <c r="C14" s="28"/>
      <c r="D14" s="28"/>
      <c r="E14" s="17" t="s">
        <v>19</v>
      </c>
      <c r="F14" s="18"/>
      <c r="G14" s="14"/>
      <c r="H14" s="5"/>
    </row>
    <row r="15" spans="1:8" ht="12.75" customHeight="1">
      <c r="A15" s="26"/>
      <c r="B15" s="28"/>
      <c r="C15" s="28"/>
      <c r="D15" s="28"/>
      <c r="E15" s="17" t="s">
        <v>20</v>
      </c>
      <c r="F15" s="14"/>
      <c r="G15" s="15">
        <f>43894.19-G6</f>
        <v>32650.890000000003</v>
      </c>
      <c r="H15" s="5"/>
    </row>
    <row r="16" spans="1:8" ht="27.75" customHeight="1">
      <c r="A16" s="26"/>
      <c r="B16" s="28"/>
      <c r="C16" s="28"/>
      <c r="D16" s="28"/>
      <c r="E16" s="17" t="s">
        <v>21</v>
      </c>
      <c r="F16" s="14"/>
      <c r="G16" s="15">
        <v>6111.33</v>
      </c>
      <c r="H16" s="5"/>
    </row>
    <row r="17" spans="1:8" ht="40.5" customHeight="1">
      <c r="A17" s="27"/>
      <c r="B17" s="29"/>
      <c r="C17" s="29"/>
      <c r="D17" s="29"/>
      <c r="E17" s="17" t="s">
        <v>46</v>
      </c>
      <c r="F17" s="14"/>
      <c r="G17" s="14">
        <v>7362.96</v>
      </c>
      <c r="H17" s="5"/>
    </row>
    <row r="18" spans="1:8" ht="12.75" customHeight="1">
      <c r="A18" s="10"/>
      <c r="B18" s="8"/>
      <c r="C18" s="8"/>
      <c r="D18" s="8"/>
      <c r="E18" s="14" t="s">
        <v>38</v>
      </c>
      <c r="F18" s="8"/>
      <c r="G18" s="14">
        <v>57670.88</v>
      </c>
      <c r="H18" s="5"/>
    </row>
    <row r="19" spans="1:8" ht="18" customHeight="1">
      <c r="A19" s="8" t="s">
        <v>23</v>
      </c>
      <c r="B19" s="8">
        <f>B6+B18</f>
        <v>753424.8</v>
      </c>
      <c r="C19" s="8">
        <f>C6+C18</f>
        <v>723341.7</v>
      </c>
      <c r="D19" s="8">
        <f>D6+D18</f>
        <v>30083.100000000093</v>
      </c>
      <c r="E19" s="8"/>
      <c r="F19" s="8"/>
      <c r="G19" s="8">
        <f>SUM(G6:G18)</f>
        <v>718042.4</v>
      </c>
      <c r="H19" s="5"/>
    </row>
    <row r="20" spans="1:8" ht="31.5" customHeight="1">
      <c r="A20" s="11" t="s">
        <v>44</v>
      </c>
      <c r="B20" s="3"/>
      <c r="C20" s="3"/>
      <c r="D20" s="3"/>
      <c r="E20" s="12">
        <f>E2+C19-G19</f>
        <v>-216862.84000000008</v>
      </c>
      <c r="F20" s="3"/>
      <c r="G20" s="3"/>
      <c r="H20" s="5"/>
    </row>
    <row r="21" spans="1:8" ht="12.75" customHeight="1">
      <c r="A21" s="5"/>
      <c r="B21" s="5"/>
      <c r="C21" s="5"/>
      <c r="D21" s="5"/>
      <c r="E21" s="5"/>
      <c r="F21" s="5"/>
      <c r="G21" s="5"/>
      <c r="H21" s="5"/>
    </row>
    <row r="22" spans="1:8" ht="15.75">
      <c r="A22" s="30" t="s">
        <v>0</v>
      </c>
      <c r="B22" s="30"/>
      <c r="C22" s="30"/>
      <c r="D22" s="30"/>
      <c r="E22" s="30"/>
      <c r="F22" s="30"/>
      <c r="G22" s="5"/>
      <c r="H22" s="5"/>
    </row>
    <row r="23" spans="1:6" ht="12.75">
      <c r="A23" s="31" t="s">
        <v>25</v>
      </c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28.5" customHeight="1">
      <c r="A26" s="31"/>
      <c r="B26" s="31"/>
      <c r="C26" s="31"/>
      <c r="D26" s="31"/>
      <c r="E26" s="31"/>
      <c r="F26" s="31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96850393700787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2018-03-19T10:56:34Z</cp:lastPrinted>
  <dcterms:created xsi:type="dcterms:W3CDTF">1996-10-08T23:32:33Z</dcterms:created>
  <dcterms:modified xsi:type="dcterms:W3CDTF">2019-03-05T12:18:49Z</dcterms:modified>
  <cp:category/>
  <cp:version/>
  <cp:contentType/>
  <cp:contentStatus/>
</cp:coreProperties>
</file>