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.Либ.8 -16" sheetId="1" r:id="rId1"/>
    <sheet name="К.Либ.8 -17" sheetId="2" r:id="rId2"/>
    <sheet name="К.Либ.8 -18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<sst xmlns="http://schemas.openxmlformats.org/spreadsheetml/2006/main" count="97" uniqueCount="48">
  <si>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</si>
  <si>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</si>
  <si>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</si>
  <si>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</si>
  <si>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</si>
  <si>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</si>
  <si>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</si>
  <si>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</si>
  <si>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</si>
  <si>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</si>
  <si>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</si>
  <si>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</si>
  <si>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</si>
  <si>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</si>
  <si>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</si>
  <si>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</si>
  <si>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</si>
  <si>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</si>
  <si>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</si>
  <si>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</si>
  <si>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</si>
  <si>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</si>
  <si>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</si>
  <si>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</si>
  <si>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</si>
  <si>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8 ул.  К. Либкнехта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</si>
  <si>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</si>
  <si>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</si>
  <si>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</si>
  <si>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</si>
  <si>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</si>
  <si>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</si>
  <si>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 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</si>
  <si>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</si>
  <si>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</si>
  <si>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</si>
  <si>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</si>
  <si>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</si>
  <si>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 э,вода</t>
  </si>
  <si>
    <t>Уборкапри  контейнерных площадок</t>
  </si>
  <si>
    <t>ООО "Пасат"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</si>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</sst>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2" fillId="0" borderId="0" xfId="0" applyFont="1" applyAlignment="1">
      <alignment vertical="center"/>
    </xf>
    <xf numFmtId="0" fontId="0" fillId="0" borderId="0" xfId="52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wrapText="1"/>
      <protection/>
    </xf>
    <xf numFmtId="0" fontId="7" fillId="0" borderId="10" xfId="52" applyFont="1" applyBorder="1">
      <alignment/>
      <protection/>
    </xf>
    <xf numFmtId="0" fontId="0" fillId="0" borderId="10" xfId="52" applyBorder="1">
      <alignment/>
      <protection/>
    </xf>
    <xf numFmtId="49" fontId="0" fillId="0" borderId="11" xfId="52" applyNumberFormat="1" applyBorder="1">
      <alignment/>
      <protection/>
    </xf>
    <xf numFmtId="0" fontId="0" fillId="0" borderId="10" xfId="52" applyFont="1" applyBorder="1" applyAlignment="1">
      <alignment wrapText="1"/>
      <protection/>
    </xf>
    <xf numFmtId="49" fontId="0" fillId="0" borderId="10" xfId="52" applyNumberFormat="1" applyBorder="1" applyAlignment="1">
      <alignment wrapText="1"/>
      <protection/>
    </xf>
    <xf numFmtId="0" fontId="8" fillId="0" borderId="0" xfId="0" applyFont="1" applyAlignment="1">
      <alignment vertical="center"/>
    </xf>
    <xf numFmtId="2" fontId="9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textRotation="90" wrapText="1"/>
      <protection/>
    </xf>
    <xf numFmtId="0" fontId="0" fillId="0" borderId="10" xfId="52" applyFont="1" applyBorder="1">
      <alignment/>
      <protection/>
    </xf>
    <xf numFmtId="2" fontId="0" fillId="0" borderId="10" xfId="52" applyNumberFormat="1" applyFont="1" applyBorder="1">
      <alignment/>
      <protection/>
    </xf>
    <xf numFmtId="0" fontId="0" fillId="0" borderId="12" xfId="52" applyFon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wrapText="1"/>
      <protection/>
    </xf>
    <xf numFmtId="0" fontId="0" fillId="0" borderId="11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10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11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2" fontId="3" fillId="0" borderId="0" xfId="52" applyNumberFormat="1" applyFont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M12" sqref="M12"/>
    </sheetView>
  </sheetViews>
  <sheetFormatPr defaultColWidth="9.140625" defaultRowHeight="12.75"/>
  <cols>
    <col min="1" max="1" width="17.421875" style="0" customWidth="1"/>
    <col min="2" max="2" width="9.8515625" style="0" customWidth="1"/>
    <col min="3" max="3" width="9.7109375" style="0" customWidth="1"/>
    <col min="4" max="4" width="9.00390625" style="0" customWidth="1"/>
    <col min="5" max="5" width="16.421875" style="0" customWidth="1"/>
    <col min="6" max="6" width="11.140625" style="0" customWidth="1"/>
    <col min="7" max="7" width="10.00390625" style="0" customWidth="1"/>
    <col min="8" max="8" width="1.7109375" style="0" customWidth="1"/>
  </cols>
  <sheetData>
    <row r="1" spans="1:8" ht="66.75" customHeight="1">
      <c r="A1" s="25" t="s">
        <v>25</v>
      </c>
      <c r="B1" s="25"/>
      <c r="C1" s="25"/>
      <c r="D1" s="25"/>
      <c r="E1" s="25"/>
      <c r="F1" s="25"/>
      <c r="G1" s="25"/>
      <c r="H1" s="1"/>
    </row>
    <row r="2" spans="1:8" ht="18" customHeight="1">
      <c r="A2" s="2" t="s">
        <v>27</v>
      </c>
      <c r="B2" s="3"/>
      <c r="C2" s="3"/>
      <c r="D2" s="3"/>
      <c r="E2" s="4">
        <v>-165599.18</v>
      </c>
      <c r="F2" s="3"/>
      <c r="G2" s="3"/>
      <c r="H2" s="5"/>
    </row>
    <row r="3" spans="1:8" ht="14.25" customHeight="1">
      <c r="A3" s="26" t="s">
        <v>1</v>
      </c>
      <c r="B3" s="27"/>
      <c r="C3" s="27"/>
      <c r="D3" s="28"/>
      <c r="E3" s="26" t="s">
        <v>2</v>
      </c>
      <c r="F3" s="27"/>
      <c r="G3" s="28"/>
      <c r="H3" s="5"/>
    </row>
    <row r="4" spans="1:8" ht="62.25">
      <c r="A4" s="6" t="s">
        <v>3</v>
      </c>
      <c r="B4" s="14" t="s">
        <v>28</v>
      </c>
      <c r="C4" s="14" t="s">
        <v>29</v>
      </c>
      <c r="D4" s="14" t="s">
        <v>30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29.25" customHeight="1">
      <c r="A6" s="9" t="s">
        <v>8</v>
      </c>
      <c r="B6" s="29">
        <v>400566.6</v>
      </c>
      <c r="C6" s="29">
        <v>343673.7</v>
      </c>
      <c r="D6" s="29">
        <f>B6-C6</f>
        <v>56892.899999999965</v>
      </c>
      <c r="E6" s="17" t="s">
        <v>9</v>
      </c>
      <c r="F6" s="15"/>
      <c r="G6" s="15">
        <v>3084</v>
      </c>
      <c r="H6" s="5"/>
    </row>
    <row r="7" spans="1:8" ht="29.25" customHeight="1">
      <c r="A7" s="9" t="s">
        <v>10</v>
      </c>
      <c r="B7" s="30"/>
      <c r="C7" s="30"/>
      <c r="D7" s="30"/>
      <c r="E7" s="18" t="s">
        <v>11</v>
      </c>
      <c r="F7" s="15"/>
      <c r="G7" s="16">
        <v>22673.88</v>
      </c>
      <c r="H7" s="5"/>
    </row>
    <row r="8" spans="1:8" ht="27.75" customHeight="1">
      <c r="A8" s="9" t="s">
        <v>12</v>
      </c>
      <c r="B8" s="30"/>
      <c r="C8" s="30"/>
      <c r="D8" s="30"/>
      <c r="E8" s="17" t="s">
        <v>13</v>
      </c>
      <c r="F8" s="15"/>
      <c r="G8" s="16">
        <v>166302.56</v>
      </c>
      <c r="H8" s="5"/>
    </row>
    <row r="9" spans="1:8" ht="41.25" customHeight="1">
      <c r="A9" s="31"/>
      <c r="B9" s="33"/>
      <c r="C9" s="33"/>
      <c r="D9" s="33"/>
      <c r="E9" s="18" t="s">
        <v>14</v>
      </c>
      <c r="F9" s="15"/>
      <c r="G9" s="15">
        <v>47916</v>
      </c>
      <c r="H9" s="5"/>
    </row>
    <row r="10" spans="1:8" ht="28.5" customHeight="1">
      <c r="A10" s="31"/>
      <c r="B10" s="33"/>
      <c r="C10" s="33"/>
      <c r="D10" s="33"/>
      <c r="E10" s="18" t="s">
        <v>15</v>
      </c>
      <c r="F10" s="19"/>
      <c r="G10" s="15"/>
      <c r="H10" s="5"/>
    </row>
    <row r="11" spans="1:8" ht="39.75" customHeight="1">
      <c r="A11" s="31"/>
      <c r="B11" s="33"/>
      <c r="C11" s="33"/>
      <c r="D11" s="33"/>
      <c r="E11" s="18" t="s">
        <v>16</v>
      </c>
      <c r="F11" s="20" t="s">
        <v>17</v>
      </c>
      <c r="G11" s="16">
        <v>3731.47</v>
      </c>
      <c r="H11" s="5"/>
    </row>
    <row r="12" spans="1:8" ht="30" customHeight="1">
      <c r="A12" s="31"/>
      <c r="B12" s="33"/>
      <c r="C12" s="33"/>
      <c r="D12" s="33"/>
      <c r="E12" s="18" t="s">
        <v>18</v>
      </c>
      <c r="F12" s="19" t="s">
        <v>19</v>
      </c>
      <c r="G12" s="15">
        <v>121506.06</v>
      </c>
      <c r="H12" s="5"/>
    </row>
    <row r="13" spans="1:8" ht="29.25" customHeight="1">
      <c r="A13" s="31"/>
      <c r="B13" s="33"/>
      <c r="C13" s="33"/>
      <c r="D13" s="33"/>
      <c r="E13" s="18" t="s">
        <v>20</v>
      </c>
      <c r="F13" s="19"/>
      <c r="G13" s="15"/>
      <c r="H13" s="5"/>
    </row>
    <row r="14" spans="1:8" ht="21" customHeight="1">
      <c r="A14" s="31"/>
      <c r="B14" s="33"/>
      <c r="C14" s="33"/>
      <c r="D14" s="33"/>
      <c r="E14" s="18" t="s">
        <v>21</v>
      </c>
      <c r="F14" s="15"/>
      <c r="G14" s="16">
        <v>17594.28</v>
      </c>
      <c r="H14" s="5"/>
    </row>
    <row r="15" spans="1:8" ht="27" customHeight="1">
      <c r="A15" s="31"/>
      <c r="B15" s="33"/>
      <c r="C15" s="33"/>
      <c r="D15" s="33"/>
      <c r="E15" s="18" t="s">
        <v>22</v>
      </c>
      <c r="F15" s="15"/>
      <c r="G15" s="16">
        <v>5345.85</v>
      </c>
      <c r="H15" s="5"/>
    </row>
    <row r="16" spans="1:8" ht="38.25">
      <c r="A16" s="32"/>
      <c r="B16" s="34"/>
      <c r="C16" s="34"/>
      <c r="D16" s="34"/>
      <c r="E16" s="18" t="s">
        <v>23</v>
      </c>
      <c r="F16" s="15"/>
      <c r="G16" s="15">
        <v>0</v>
      </c>
      <c r="H16" s="5"/>
    </row>
    <row r="17" spans="1:8" ht="27" customHeight="1">
      <c r="A17" s="11"/>
      <c r="B17" s="8"/>
      <c r="C17" s="8"/>
      <c r="D17" s="8"/>
      <c r="E17" s="21" t="s">
        <v>32</v>
      </c>
      <c r="F17" s="10"/>
      <c r="G17" s="15">
        <v>14050</v>
      </c>
      <c r="H17" s="5"/>
    </row>
    <row r="18" spans="1:8" ht="18" customHeight="1">
      <c r="A18" s="8" t="s">
        <v>24</v>
      </c>
      <c r="B18" s="7">
        <f>B6</f>
        <v>400566.6</v>
      </c>
      <c r="C18" s="7">
        <f>C6+C17</f>
        <v>343673.7</v>
      </c>
      <c r="D18" s="7">
        <f>D6+D17</f>
        <v>56892.899999999965</v>
      </c>
      <c r="E18" s="7"/>
      <c r="F18" s="7"/>
      <c r="G18" s="7">
        <f>SUM(G6:G17)</f>
        <v>402204.1</v>
      </c>
      <c r="H18" s="5"/>
    </row>
    <row r="19" spans="1:8" ht="23.25" customHeight="1">
      <c r="A19" s="12" t="s">
        <v>31</v>
      </c>
      <c r="B19" s="3"/>
      <c r="C19" s="3"/>
      <c r="D19" s="3"/>
      <c r="E19" s="13">
        <f>E2+C18-G18</f>
        <v>-224129.57999999996</v>
      </c>
      <c r="F19" s="3"/>
      <c r="G19" s="3"/>
      <c r="H19" s="5"/>
    </row>
    <row r="20" spans="1:8" ht="1.5" customHeight="1">
      <c r="A20" s="5"/>
      <c r="B20" s="5"/>
      <c r="C20" s="5"/>
      <c r="D20" s="5"/>
      <c r="E20" s="5"/>
      <c r="F20" s="5"/>
      <c r="G20" s="5"/>
      <c r="H20" s="5"/>
    </row>
    <row r="21" spans="1:8" ht="16.5" customHeight="1">
      <c r="A21" s="35" t="s">
        <v>0</v>
      </c>
      <c r="B21" s="35"/>
      <c r="C21" s="35"/>
      <c r="D21" s="35"/>
      <c r="E21" s="35"/>
      <c r="F21" s="35"/>
      <c r="G21" s="5"/>
      <c r="H21" s="5"/>
    </row>
    <row r="22" spans="1:6" ht="12.75">
      <c r="A22" s="36" t="s">
        <v>26</v>
      </c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35.25" customHeight="1">
      <c r="A25" s="36"/>
      <c r="B25" s="36"/>
      <c r="C25" s="36"/>
      <c r="D25" s="36"/>
      <c r="E25" s="36"/>
      <c r="F25" s="36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7.421875" style="0" customWidth="1"/>
    <col min="2" max="2" width="9.8515625" style="0" customWidth="1"/>
    <col min="3" max="3" width="9.7109375" style="0" customWidth="1"/>
    <col min="4" max="4" width="9.00390625" style="0" customWidth="1"/>
    <col min="5" max="5" width="16.421875" style="0" customWidth="1"/>
    <col min="6" max="6" width="11.140625" style="0" customWidth="1"/>
    <col min="7" max="7" width="10.00390625" style="0" customWidth="1"/>
    <col min="8" max="8" width="1.7109375" style="0" customWidth="1"/>
    <col min="12" max="12" width="12.00390625" style="0" customWidth="1"/>
  </cols>
  <sheetData>
    <row r="1" spans="1:8" ht="66.75" customHeight="1">
      <c r="A1" s="25" t="s">
        <v>25</v>
      </c>
      <c r="B1" s="25"/>
      <c r="C1" s="25"/>
      <c r="D1" s="25"/>
      <c r="E1" s="25"/>
      <c r="F1" s="25"/>
      <c r="G1" s="25"/>
      <c r="H1" s="1"/>
    </row>
    <row r="2" spans="1:8" ht="18" customHeight="1">
      <c r="A2" s="2" t="s">
        <v>33</v>
      </c>
      <c r="B2" s="3"/>
      <c r="C2" s="3"/>
      <c r="D2" s="3"/>
      <c r="E2" s="4">
        <v>-224129.58</v>
      </c>
      <c r="F2" s="3"/>
      <c r="G2" s="3"/>
      <c r="H2" s="5"/>
    </row>
    <row r="3" spans="1:8" ht="14.25" customHeight="1">
      <c r="A3" s="26" t="s">
        <v>1</v>
      </c>
      <c r="B3" s="27"/>
      <c r="C3" s="27"/>
      <c r="D3" s="28"/>
      <c r="E3" s="26" t="s">
        <v>2</v>
      </c>
      <c r="F3" s="27"/>
      <c r="G3" s="28"/>
      <c r="H3" s="5"/>
    </row>
    <row r="4" spans="1:8" ht="62.25">
      <c r="A4" s="6" t="s">
        <v>3</v>
      </c>
      <c r="B4" s="14" t="s">
        <v>34</v>
      </c>
      <c r="C4" s="14" t="s">
        <v>35</v>
      </c>
      <c r="D4" s="14" t="s">
        <v>36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29.25" customHeight="1">
      <c r="A6" s="9" t="s">
        <v>8</v>
      </c>
      <c r="B6" s="29">
        <v>503564.83</v>
      </c>
      <c r="C6" s="29">
        <v>448577.23</v>
      </c>
      <c r="D6" s="29">
        <f>B6-C6</f>
        <v>54987.600000000035</v>
      </c>
      <c r="E6" s="17" t="s">
        <v>9</v>
      </c>
      <c r="F6" s="15"/>
      <c r="G6" s="15">
        <v>1444.2</v>
      </c>
      <c r="H6" s="5"/>
    </row>
    <row r="7" spans="1:8" ht="29.25" customHeight="1">
      <c r="A7" s="9" t="s">
        <v>10</v>
      </c>
      <c r="B7" s="30"/>
      <c r="C7" s="30"/>
      <c r="D7" s="30"/>
      <c r="E7" s="18" t="s">
        <v>11</v>
      </c>
      <c r="F7" s="15"/>
      <c r="G7" s="16">
        <v>24695.62</v>
      </c>
      <c r="H7" s="5"/>
    </row>
    <row r="8" spans="1:8" ht="27.75" customHeight="1">
      <c r="A8" s="9" t="s">
        <v>12</v>
      </c>
      <c r="B8" s="30"/>
      <c r="C8" s="30"/>
      <c r="D8" s="30"/>
      <c r="E8" s="17" t="s">
        <v>13</v>
      </c>
      <c r="F8" s="15"/>
      <c r="G8" s="16">
        <v>169358.84</v>
      </c>
      <c r="H8" s="5"/>
    </row>
    <row r="9" spans="1:8" ht="41.25" customHeight="1">
      <c r="A9" s="24"/>
      <c r="B9" s="33"/>
      <c r="C9" s="33"/>
      <c r="D9" s="33"/>
      <c r="E9" s="18" t="s">
        <v>14</v>
      </c>
      <c r="F9" s="15"/>
      <c r="G9" s="15">
        <v>47920</v>
      </c>
      <c r="H9" s="5"/>
    </row>
    <row r="10" spans="1:8" ht="28.5" customHeight="1">
      <c r="A10" s="22"/>
      <c r="B10" s="33"/>
      <c r="C10" s="33"/>
      <c r="D10" s="33"/>
      <c r="E10" s="18" t="s">
        <v>15</v>
      </c>
      <c r="F10" s="19"/>
      <c r="G10" s="15"/>
      <c r="H10" s="5"/>
    </row>
    <row r="11" spans="1:8" ht="39.75" customHeight="1">
      <c r="A11" s="22"/>
      <c r="B11" s="33"/>
      <c r="C11" s="33"/>
      <c r="D11" s="33"/>
      <c r="E11" s="18" t="s">
        <v>39</v>
      </c>
      <c r="F11" s="20"/>
      <c r="G11" s="16">
        <v>3731.47</v>
      </c>
      <c r="H11" s="5"/>
    </row>
    <row r="12" spans="1:8" ht="30" customHeight="1">
      <c r="A12" s="22"/>
      <c r="B12" s="33"/>
      <c r="C12" s="33"/>
      <c r="D12" s="33"/>
      <c r="E12" s="18" t="s">
        <v>18</v>
      </c>
      <c r="F12" s="19"/>
      <c r="G12" s="15">
        <v>127491.96</v>
      </c>
      <c r="H12" s="5"/>
    </row>
    <row r="13" spans="1:8" ht="29.25" customHeight="1">
      <c r="A13" s="22"/>
      <c r="B13" s="33"/>
      <c r="C13" s="33"/>
      <c r="D13" s="33"/>
      <c r="E13" s="18" t="s">
        <v>20</v>
      </c>
      <c r="F13" s="19"/>
      <c r="G13" s="15">
        <v>372</v>
      </c>
      <c r="H13" s="5"/>
    </row>
    <row r="14" spans="1:8" ht="21" customHeight="1">
      <c r="A14" s="22"/>
      <c r="B14" s="33"/>
      <c r="C14" s="33"/>
      <c r="D14" s="33"/>
      <c r="E14" s="18" t="s">
        <v>21</v>
      </c>
      <c r="F14" s="15"/>
      <c r="G14" s="16">
        <v>28151.14</v>
      </c>
      <c r="H14" s="5"/>
    </row>
    <row r="15" spans="1:8" ht="27" customHeight="1">
      <c r="A15" s="22"/>
      <c r="B15" s="33"/>
      <c r="C15" s="33"/>
      <c r="D15" s="33"/>
      <c r="E15" s="18" t="s">
        <v>22</v>
      </c>
      <c r="F15" s="15"/>
      <c r="G15" s="16">
        <v>5463.91</v>
      </c>
      <c r="H15" s="5"/>
    </row>
    <row r="16" spans="1:8" ht="38.25">
      <c r="A16" s="23"/>
      <c r="B16" s="34"/>
      <c r="C16" s="34"/>
      <c r="D16" s="34"/>
      <c r="E16" s="18" t="s">
        <v>23</v>
      </c>
      <c r="F16" s="15"/>
      <c r="G16" s="15">
        <v>0</v>
      </c>
      <c r="H16" s="5"/>
    </row>
    <row r="17" spans="1:8" ht="27" customHeight="1">
      <c r="A17" s="24" t="s">
        <v>40</v>
      </c>
      <c r="B17" s="8">
        <v>12750</v>
      </c>
      <c r="C17" s="8">
        <v>6000</v>
      </c>
      <c r="D17" s="8">
        <f>B17-C17</f>
        <v>6750</v>
      </c>
      <c r="E17" s="21" t="s">
        <v>38</v>
      </c>
      <c r="F17" s="10"/>
      <c r="G17" s="15">
        <v>35541.08</v>
      </c>
      <c r="H17" s="5"/>
    </row>
    <row r="18" spans="1:8" ht="18" customHeight="1">
      <c r="A18" s="8" t="s">
        <v>24</v>
      </c>
      <c r="B18" s="7">
        <f>B6+B17</f>
        <v>516314.83</v>
      </c>
      <c r="C18" s="7">
        <f>C6+C17</f>
        <v>454577.23</v>
      </c>
      <c r="D18" s="7">
        <f>D6+D17</f>
        <v>61737.600000000035</v>
      </c>
      <c r="E18" s="7"/>
      <c r="F18" s="7"/>
      <c r="G18" s="7">
        <f>SUM(G6:G17)</f>
        <v>444170.22000000003</v>
      </c>
      <c r="H18" s="5"/>
    </row>
    <row r="19" spans="1:8" ht="23.25" customHeight="1">
      <c r="A19" s="12" t="s">
        <v>37</v>
      </c>
      <c r="B19" s="3"/>
      <c r="C19" s="3"/>
      <c r="D19" s="3"/>
      <c r="E19" s="13">
        <f>E2+C18-G18</f>
        <v>-213722.57000000004</v>
      </c>
      <c r="F19" s="3"/>
      <c r="G19" s="3"/>
      <c r="H19" s="5"/>
    </row>
    <row r="20" spans="1:8" ht="1.5" customHeight="1">
      <c r="A20" s="5"/>
      <c r="B20" s="5"/>
      <c r="C20" s="5"/>
      <c r="D20" s="5"/>
      <c r="E20" s="5"/>
      <c r="F20" s="5"/>
      <c r="G20" s="5"/>
      <c r="H20" s="5"/>
    </row>
    <row r="21" spans="1:8" ht="16.5" customHeight="1">
      <c r="A21" s="35" t="s">
        <v>0</v>
      </c>
      <c r="B21" s="35"/>
      <c r="C21" s="35"/>
      <c r="D21" s="35"/>
      <c r="E21" s="35"/>
      <c r="F21" s="35"/>
      <c r="G21" s="5"/>
      <c r="H21" s="5"/>
    </row>
    <row r="22" spans="1:6" ht="12.75">
      <c r="A22" s="36" t="s">
        <v>26</v>
      </c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35.25" customHeight="1">
      <c r="A25" s="36"/>
      <c r="B25" s="36"/>
      <c r="C25" s="36"/>
      <c r="D25" s="36"/>
      <c r="E25" s="36"/>
      <c r="F25" s="36"/>
    </row>
  </sheetData>
  <sheetProtection/>
  <mergeCells count="11"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7.421875" style="0" customWidth="1"/>
    <col min="2" max="2" width="9.8515625" style="0" customWidth="1"/>
    <col min="3" max="3" width="9.7109375" style="0" customWidth="1"/>
    <col min="4" max="4" width="9.00390625" style="0" customWidth="1"/>
    <col min="5" max="5" width="16.421875" style="0" customWidth="1"/>
    <col min="6" max="6" width="11.140625" style="0" customWidth="1"/>
    <col min="7" max="7" width="10.00390625" style="0" customWidth="1"/>
    <col min="8" max="8" width="1.7109375" style="0" customWidth="1"/>
    <col min="12" max="12" width="12.00390625" style="0" customWidth="1"/>
  </cols>
  <sheetData>
    <row r="1" spans="1:8" ht="66.75" customHeight="1">
      <c r="A1" s="25" t="s">
        <v>25</v>
      </c>
      <c r="B1" s="25"/>
      <c r="C1" s="25"/>
      <c r="D1" s="25"/>
      <c r="E1" s="25"/>
      <c r="F1" s="25"/>
      <c r="G1" s="25"/>
      <c r="H1" s="1"/>
    </row>
    <row r="2" spans="1:8" ht="18" customHeight="1">
      <c r="A2" s="2" t="s">
        <v>41</v>
      </c>
      <c r="B2" s="3"/>
      <c r="C2" s="3"/>
      <c r="D2" s="3"/>
      <c r="E2" s="37">
        <f>'К.Либ.8 -17'!E19</f>
        <v>-213722.57000000004</v>
      </c>
      <c r="F2" s="3"/>
      <c r="G2" s="3"/>
      <c r="H2" s="5"/>
    </row>
    <row r="3" spans="1:8" ht="14.25" customHeight="1">
      <c r="A3" s="26" t="s">
        <v>1</v>
      </c>
      <c r="B3" s="27"/>
      <c r="C3" s="27"/>
      <c r="D3" s="28"/>
      <c r="E3" s="26" t="s">
        <v>2</v>
      </c>
      <c r="F3" s="27"/>
      <c r="G3" s="28"/>
      <c r="H3" s="5"/>
    </row>
    <row r="4" spans="1:8" ht="62.25">
      <c r="A4" s="6" t="s">
        <v>3</v>
      </c>
      <c r="B4" s="14" t="s">
        <v>42</v>
      </c>
      <c r="C4" s="14" t="s">
        <v>43</v>
      </c>
      <c r="D4" s="14" t="s">
        <v>44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29.25" customHeight="1">
      <c r="A6" s="9" t="s">
        <v>8</v>
      </c>
      <c r="B6" s="29">
        <v>494848.68</v>
      </c>
      <c r="C6" s="29">
        <v>452738.29</v>
      </c>
      <c r="D6" s="29">
        <f>B6-C6</f>
        <v>42110.390000000014</v>
      </c>
      <c r="E6" s="17" t="s">
        <v>9</v>
      </c>
      <c r="F6" s="15"/>
      <c r="G6" s="15">
        <v>7304.51</v>
      </c>
      <c r="H6" s="5"/>
    </row>
    <row r="7" spans="1:8" ht="29.25" customHeight="1">
      <c r="A7" s="9"/>
      <c r="B7" s="30"/>
      <c r="C7" s="30"/>
      <c r="D7" s="30"/>
      <c r="E7" s="17" t="s">
        <v>46</v>
      </c>
      <c r="F7" s="15"/>
      <c r="G7" s="15">
        <v>9510.07</v>
      </c>
      <c r="H7" s="5"/>
    </row>
    <row r="8" spans="1:8" ht="29.25" customHeight="1">
      <c r="A8" s="9" t="s">
        <v>10</v>
      </c>
      <c r="B8" s="30"/>
      <c r="C8" s="30"/>
      <c r="D8" s="30"/>
      <c r="E8" s="18" t="s">
        <v>11</v>
      </c>
      <c r="F8" s="15"/>
      <c r="G8" s="16">
        <v>23900.86</v>
      </c>
      <c r="H8" s="5"/>
    </row>
    <row r="9" spans="1:8" ht="27.75" customHeight="1">
      <c r="A9" s="9" t="s">
        <v>12</v>
      </c>
      <c r="B9" s="30"/>
      <c r="C9" s="30"/>
      <c r="D9" s="30"/>
      <c r="E9" s="17" t="s">
        <v>13</v>
      </c>
      <c r="F9" s="15"/>
      <c r="G9" s="16">
        <f>171803.19+34360.64+22334.41-G10</f>
        <v>180578.24000000002</v>
      </c>
      <c r="H9" s="5"/>
    </row>
    <row r="10" spans="1:8" ht="41.25" customHeight="1">
      <c r="A10" s="24"/>
      <c r="B10" s="33"/>
      <c r="C10" s="33"/>
      <c r="D10" s="33"/>
      <c r="E10" s="18" t="s">
        <v>14</v>
      </c>
      <c r="F10" s="15"/>
      <c r="G10" s="15">
        <v>47920</v>
      </c>
      <c r="H10" s="5"/>
    </row>
    <row r="11" spans="1:8" ht="28.5" customHeight="1">
      <c r="A11" s="22"/>
      <c r="B11" s="33"/>
      <c r="C11" s="33"/>
      <c r="D11" s="33"/>
      <c r="E11" s="18" t="s">
        <v>15</v>
      </c>
      <c r="F11" s="19"/>
      <c r="G11" s="15">
        <v>3466.73</v>
      </c>
      <c r="H11" s="5"/>
    </row>
    <row r="12" spans="1:8" ht="39.75" customHeight="1">
      <c r="A12" s="22"/>
      <c r="B12" s="33"/>
      <c r="C12" s="33"/>
      <c r="D12" s="33"/>
      <c r="E12" s="18" t="s">
        <v>39</v>
      </c>
      <c r="F12" s="20"/>
      <c r="G12" s="16"/>
      <c r="H12" s="5"/>
    </row>
    <row r="13" spans="1:8" ht="30" customHeight="1">
      <c r="A13" s="22"/>
      <c r="B13" s="33"/>
      <c r="C13" s="33"/>
      <c r="D13" s="33"/>
      <c r="E13" s="18" t="s">
        <v>18</v>
      </c>
      <c r="F13" s="19"/>
      <c r="G13" s="15">
        <v>127491.96</v>
      </c>
      <c r="H13" s="5"/>
    </row>
    <row r="14" spans="1:8" ht="29.25" customHeight="1">
      <c r="A14" s="22"/>
      <c r="B14" s="33"/>
      <c r="C14" s="33"/>
      <c r="D14" s="33"/>
      <c r="E14" s="18" t="s">
        <v>20</v>
      </c>
      <c r="F14" s="19"/>
      <c r="G14" s="15"/>
      <c r="H14" s="5"/>
    </row>
    <row r="15" spans="1:8" ht="21" customHeight="1">
      <c r="A15" s="22"/>
      <c r="B15" s="33"/>
      <c r="C15" s="33"/>
      <c r="D15" s="33"/>
      <c r="E15" s="18" t="s">
        <v>21</v>
      </c>
      <c r="F15" s="15"/>
      <c r="G15" s="16">
        <f>72845.5-G6</f>
        <v>65540.99</v>
      </c>
      <c r="H15" s="5"/>
    </row>
    <row r="16" spans="1:8" ht="27" customHeight="1">
      <c r="A16" s="22"/>
      <c r="B16" s="33"/>
      <c r="C16" s="33"/>
      <c r="D16" s="33"/>
      <c r="E16" s="18" t="s">
        <v>22</v>
      </c>
      <c r="F16" s="15"/>
      <c r="G16" s="16">
        <v>3970.39</v>
      </c>
      <c r="H16" s="5"/>
    </row>
    <row r="17" spans="1:8" ht="12.75">
      <c r="A17" s="23"/>
      <c r="B17" s="34"/>
      <c r="C17" s="34"/>
      <c r="D17" s="34"/>
      <c r="E17" s="18" t="s">
        <v>47</v>
      </c>
      <c r="F17" s="15"/>
      <c r="G17" s="15">
        <v>4783.54</v>
      </c>
      <c r="H17" s="5"/>
    </row>
    <row r="18" spans="1:8" ht="27" customHeight="1">
      <c r="A18" s="24"/>
      <c r="B18" s="8"/>
      <c r="C18" s="8"/>
      <c r="D18" s="8"/>
      <c r="E18" s="21" t="s">
        <v>38</v>
      </c>
      <c r="F18" s="10"/>
      <c r="G18" s="15">
        <v>27170.65</v>
      </c>
      <c r="H18" s="5"/>
    </row>
    <row r="19" spans="1:8" ht="18" customHeight="1">
      <c r="A19" s="8" t="s">
        <v>24</v>
      </c>
      <c r="B19" s="7">
        <f>B6+B18</f>
        <v>494848.68</v>
      </c>
      <c r="C19" s="7">
        <f>C6+C18</f>
        <v>452738.29</v>
      </c>
      <c r="D19" s="7">
        <f>D6+D18</f>
        <v>42110.390000000014</v>
      </c>
      <c r="E19" s="7"/>
      <c r="F19" s="7"/>
      <c r="G19" s="7">
        <f>SUM(G6:G18)</f>
        <v>501637.94000000006</v>
      </c>
      <c r="H19" s="5"/>
    </row>
    <row r="20" spans="1:8" ht="23.25" customHeight="1">
      <c r="A20" s="12" t="s">
        <v>45</v>
      </c>
      <c r="B20" s="3"/>
      <c r="C20" s="3"/>
      <c r="D20" s="3"/>
      <c r="E20" s="13">
        <f>E2+C19-G19</f>
        <v>-262622.2200000001</v>
      </c>
      <c r="F20" s="3"/>
      <c r="G20" s="3"/>
      <c r="H20" s="5"/>
    </row>
    <row r="21" spans="1:8" ht="1.5" customHeight="1">
      <c r="A21" s="5"/>
      <c r="B21" s="5"/>
      <c r="C21" s="5"/>
      <c r="D21" s="5"/>
      <c r="E21" s="5"/>
      <c r="F21" s="5"/>
      <c r="G21" s="5"/>
      <c r="H21" s="5"/>
    </row>
    <row r="22" spans="1:8" ht="16.5" customHeight="1">
      <c r="A22" s="35" t="s">
        <v>0</v>
      </c>
      <c r="B22" s="35"/>
      <c r="C22" s="35"/>
      <c r="D22" s="35"/>
      <c r="E22" s="35"/>
      <c r="F22" s="35"/>
      <c r="G22" s="5"/>
      <c r="H22" s="5"/>
    </row>
    <row r="23" spans="1:6" ht="12.75">
      <c r="A23" s="36" t="s">
        <v>26</v>
      </c>
      <c r="B23" s="36"/>
      <c r="C23" s="36"/>
      <c r="D23" s="36"/>
      <c r="E23" s="36"/>
      <c r="F23" s="36"/>
    </row>
    <row r="24" spans="1:6" ht="409.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35.25" customHeight="1">
      <c r="A26" s="36"/>
      <c r="B26" s="36"/>
      <c r="C26" s="36"/>
      <c r="D26" s="36"/>
      <c r="E26" s="36"/>
      <c r="F26" s="36"/>
    </row>
  </sheetData>
  <sheetProtection/>
  <mergeCells count="11"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2018-03-24T10:19:31Z</cp:lastPrinted>
  <dcterms:created xsi:type="dcterms:W3CDTF">1996-10-08T23:32:33Z</dcterms:created>
  <dcterms:modified xsi:type="dcterms:W3CDTF">2019-03-05T13:41:00Z</dcterms:modified>
  <cp:category/>
  <cp:version/>
  <cp:contentType/>
  <cp:contentStatus/>
</cp:coreProperties>
</file>