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К.Либ.12-16" sheetId="1" r:id="rId1"/>
    <sheet name="К.Либ.12-17" sheetId="2" r:id="rId2"/>
    <sheet name="К.Либ.12-18" sheetId="3" r:id="rId3"/>
  </sheets>
  <definedNames/>
  <calcPr fullCalcOnLoad="1" refMode="R1C1"/>
</workbook>
</file>

<file path=xl/sharedStrings.xml><?xml version="1.0" encoding="utf-8"?>
<sst xmlns="http://schemas.openxmlformats.org/spreadsheetml/2006/main" count="94" uniqueCount="47">
  <si>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</si>
  <si>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</si>
  <si>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</si>
  <si>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</si>
  <si>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</si>
  <si>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</si>
  <si>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</si>
  <si>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</si>
  <si>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</si>
  <si>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</si>
  <si>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</si>
  <si>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</si>
  <si>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</si>
  <si>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</si>
  <si>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</si>
  <si>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</si>
  <si>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</si>
  <si>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</si>
  <si>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</si>
  <si>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</si>
  <si>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</si>
  <si>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</si>
  <si>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</si>
  <si>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</si>
  <si>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12 ул.  К. Либкнехта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</si>
  <si>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</si>
  <si>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</si>
  <si>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</si>
  <si>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</si>
  <si>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</si>
  <si>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возмещение</t>
  </si>
  <si>
    <t>эл. энергия</t>
  </si>
  <si>
    <t>Уважаемые собственники!        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</si>
  <si>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</si>
  <si>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</si>
  <si>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</si>
  <si>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</si>
  <si>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</si>
  <si>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эл/э, вода</t>
  </si>
  <si>
    <t>Уборка  при контейнерных площадок</t>
  </si>
  <si>
    <t>Остаток  на доме на 01.01.2018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</si>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</sst>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2" fillId="0" borderId="0" xfId="0" applyFont="1" applyAlignment="1">
      <alignment vertical="center"/>
    </xf>
    <xf numFmtId="0" fontId="0" fillId="0" borderId="0" xfId="52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>
      <alignment/>
      <protection/>
    </xf>
    <xf numFmtId="0" fontId="0" fillId="0" borderId="10" xfId="52" applyBorder="1" applyAlignment="1">
      <alignment wrapText="1"/>
      <protection/>
    </xf>
    <xf numFmtId="0" fontId="5" fillId="0" borderId="10" xfId="52" applyFont="1" applyBorder="1">
      <alignment/>
      <protection/>
    </xf>
    <xf numFmtId="0" fontId="0" fillId="0" borderId="10" xfId="52" applyBorder="1">
      <alignment/>
      <protection/>
    </xf>
    <xf numFmtId="49" fontId="0" fillId="0" borderId="11" xfId="52" applyNumberFormat="1" applyBorder="1">
      <alignment/>
      <protection/>
    </xf>
    <xf numFmtId="0" fontId="0" fillId="0" borderId="10" xfId="52" applyFont="1" applyBorder="1" applyAlignment="1">
      <alignment wrapText="1"/>
      <protection/>
    </xf>
    <xf numFmtId="0" fontId="6" fillId="0" borderId="0" xfId="0" applyFont="1" applyAlignment="1">
      <alignment vertical="center"/>
    </xf>
    <xf numFmtId="2" fontId="7" fillId="0" borderId="0" xfId="52" applyNumberFormat="1" applyFont="1" applyAlignment="1">
      <alignment vertical="center"/>
      <protection/>
    </xf>
    <xf numFmtId="0" fontId="0" fillId="0" borderId="10" xfId="52" applyFont="1" applyBorder="1" applyAlignment="1">
      <alignment textRotation="90" wrapText="1"/>
      <protection/>
    </xf>
    <xf numFmtId="49" fontId="0" fillId="0" borderId="10" xfId="52" applyNumberFormat="1" applyFont="1" applyBorder="1" applyAlignment="1">
      <alignment wrapText="1"/>
      <protection/>
    </xf>
    <xf numFmtId="0" fontId="0" fillId="0" borderId="10" xfId="52" applyFont="1" applyBorder="1">
      <alignment/>
      <protection/>
    </xf>
    <xf numFmtId="2" fontId="0" fillId="0" borderId="10" xfId="52" applyNumberFormat="1" applyFont="1" applyBorder="1">
      <alignment/>
      <protection/>
    </xf>
    <xf numFmtId="0" fontId="0" fillId="0" borderId="12" xfId="52" applyFont="1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3" xfId="52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0" fillId="0" borderId="11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6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2" fontId="3" fillId="0" borderId="0" xfId="52" applyNumberFormat="1" applyFont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M21" sqref="M21"/>
    </sheetView>
  </sheetViews>
  <sheetFormatPr defaultColWidth="9.140625" defaultRowHeight="12.75"/>
  <cols>
    <col min="1" max="1" width="18.00390625" style="0" customWidth="1"/>
    <col min="2" max="2" width="9.8515625" style="0" customWidth="1"/>
    <col min="3" max="3" width="10.140625" style="0" customWidth="1"/>
    <col min="4" max="4" width="9.28125" style="0" bestFit="1" customWidth="1"/>
    <col min="5" max="5" width="16.140625" style="0" customWidth="1"/>
    <col min="6" max="6" width="11.8515625" style="0" customWidth="1"/>
    <col min="7" max="7" width="11.28125" style="0" customWidth="1"/>
    <col min="8" max="8" width="1.7109375" style="0" customWidth="1"/>
  </cols>
  <sheetData>
    <row r="1" spans="1:8" ht="65.25" customHeight="1">
      <c r="A1" s="28" t="s">
        <v>24</v>
      </c>
      <c r="B1" s="28"/>
      <c r="C1" s="28"/>
      <c r="D1" s="28"/>
      <c r="E1" s="28"/>
      <c r="F1" s="28"/>
      <c r="G1" s="28"/>
      <c r="H1" s="1"/>
    </row>
    <row r="2" spans="1:8" ht="27.75" customHeight="1">
      <c r="A2" s="2" t="s">
        <v>25</v>
      </c>
      <c r="B2" s="3"/>
      <c r="C2" s="3"/>
      <c r="D2" s="3"/>
      <c r="E2" s="4">
        <v>-75615.62</v>
      </c>
      <c r="F2" s="3"/>
      <c r="G2" s="3"/>
      <c r="H2" s="5"/>
    </row>
    <row r="3" spans="1:8" ht="14.25" customHeight="1">
      <c r="A3" s="29" t="s">
        <v>0</v>
      </c>
      <c r="B3" s="30"/>
      <c r="C3" s="30"/>
      <c r="D3" s="31"/>
      <c r="E3" s="29" t="s">
        <v>1</v>
      </c>
      <c r="F3" s="30"/>
      <c r="G3" s="31"/>
      <c r="H3" s="5"/>
    </row>
    <row r="4" spans="1:8" ht="62.25">
      <c r="A4" s="6" t="s">
        <v>2</v>
      </c>
      <c r="B4" s="13" t="s">
        <v>26</v>
      </c>
      <c r="C4" s="13" t="s">
        <v>27</v>
      </c>
      <c r="D4" s="13" t="s">
        <v>28</v>
      </c>
      <c r="E4" s="6" t="s">
        <v>3</v>
      </c>
      <c r="F4" s="6" t="s">
        <v>4</v>
      </c>
      <c r="G4" s="6" t="s">
        <v>5</v>
      </c>
      <c r="H4" s="5"/>
    </row>
    <row r="5" spans="1:8" ht="12.75" customHeight="1">
      <c r="A5" s="7" t="s">
        <v>6</v>
      </c>
      <c r="B5" s="8"/>
      <c r="C5" s="8"/>
      <c r="D5" s="8"/>
      <c r="E5" s="8"/>
      <c r="F5" s="8"/>
      <c r="G5" s="8"/>
      <c r="H5" s="5"/>
    </row>
    <row r="6" spans="1:8" ht="26.25" customHeight="1">
      <c r="A6" s="9" t="s">
        <v>7</v>
      </c>
      <c r="B6" s="32">
        <v>759197.71</v>
      </c>
      <c r="C6" s="32">
        <v>711100.22</v>
      </c>
      <c r="D6" s="32">
        <f>B6-C6</f>
        <v>48097.48999999999</v>
      </c>
      <c r="E6" s="17" t="s">
        <v>8</v>
      </c>
      <c r="F6" s="15"/>
      <c r="G6" s="15">
        <v>5361</v>
      </c>
      <c r="H6" s="5"/>
    </row>
    <row r="7" spans="1:8" ht="26.25" customHeight="1">
      <c r="A7" s="9" t="s">
        <v>9</v>
      </c>
      <c r="B7" s="33"/>
      <c r="C7" s="33"/>
      <c r="D7" s="33"/>
      <c r="E7" s="18" t="s">
        <v>10</v>
      </c>
      <c r="F7" s="15"/>
      <c r="G7" s="16">
        <v>39417.53</v>
      </c>
      <c r="H7" s="5"/>
    </row>
    <row r="8" spans="1:8" ht="26.25" customHeight="1">
      <c r="A8" s="9" t="s">
        <v>11</v>
      </c>
      <c r="B8" s="33"/>
      <c r="C8" s="33"/>
      <c r="D8" s="33"/>
      <c r="E8" s="17" t="s">
        <v>12</v>
      </c>
      <c r="F8" s="15"/>
      <c r="G8" s="16">
        <v>314203.31</v>
      </c>
      <c r="H8" s="5"/>
    </row>
    <row r="9" spans="1:8" ht="39.75" customHeight="1">
      <c r="A9" s="23"/>
      <c r="B9" s="25"/>
      <c r="C9" s="25"/>
      <c r="D9" s="25"/>
      <c r="E9" s="18" t="s">
        <v>13</v>
      </c>
      <c r="F9" s="15"/>
      <c r="G9" s="15">
        <v>65196</v>
      </c>
      <c r="H9" s="5"/>
    </row>
    <row r="10" spans="1:8" ht="28.5" customHeight="1">
      <c r="A10" s="23"/>
      <c r="B10" s="25"/>
      <c r="C10" s="25"/>
      <c r="D10" s="25"/>
      <c r="E10" s="18" t="s">
        <v>14</v>
      </c>
      <c r="F10" s="19"/>
      <c r="G10" s="15"/>
      <c r="H10" s="5"/>
    </row>
    <row r="11" spans="1:8" ht="39" customHeight="1">
      <c r="A11" s="23"/>
      <c r="B11" s="25"/>
      <c r="C11" s="25"/>
      <c r="D11" s="25"/>
      <c r="E11" s="18" t="s">
        <v>15</v>
      </c>
      <c r="F11" s="20" t="s">
        <v>16</v>
      </c>
      <c r="G11" s="16">
        <v>6487</v>
      </c>
      <c r="H11" s="5"/>
    </row>
    <row r="12" spans="1:8" ht="30" customHeight="1">
      <c r="A12" s="23"/>
      <c r="B12" s="25"/>
      <c r="C12" s="25"/>
      <c r="D12" s="25"/>
      <c r="E12" s="18" t="s">
        <v>17</v>
      </c>
      <c r="F12" s="19" t="s">
        <v>18</v>
      </c>
      <c r="G12" s="15">
        <v>211232.89</v>
      </c>
      <c r="H12" s="5"/>
    </row>
    <row r="13" spans="1:8" ht="29.25" customHeight="1">
      <c r="A13" s="23"/>
      <c r="B13" s="25"/>
      <c r="C13" s="25"/>
      <c r="D13" s="25"/>
      <c r="E13" s="18" t="s">
        <v>19</v>
      </c>
      <c r="F13" s="19"/>
      <c r="G13" s="15"/>
      <c r="H13" s="5"/>
    </row>
    <row r="14" spans="1:8" ht="19.5" customHeight="1">
      <c r="A14" s="23"/>
      <c r="B14" s="25"/>
      <c r="C14" s="25"/>
      <c r="D14" s="25"/>
      <c r="E14" s="18" t="s">
        <v>20</v>
      </c>
      <c r="F14" s="15"/>
      <c r="G14" s="16">
        <v>43020.18</v>
      </c>
      <c r="H14" s="5"/>
    </row>
    <row r="15" spans="1:8" ht="26.25" customHeight="1">
      <c r="A15" s="23"/>
      <c r="B15" s="25"/>
      <c r="C15" s="25"/>
      <c r="D15" s="25"/>
      <c r="E15" s="18" t="s">
        <v>21</v>
      </c>
      <c r="F15" s="15"/>
      <c r="G15" s="16">
        <v>9293.53</v>
      </c>
      <c r="H15" s="5"/>
    </row>
    <row r="16" spans="1:8" ht="47.25" customHeight="1">
      <c r="A16" s="24"/>
      <c r="B16" s="26"/>
      <c r="C16" s="26"/>
      <c r="D16" s="26"/>
      <c r="E16" s="18" t="s">
        <v>22</v>
      </c>
      <c r="F16" s="15"/>
      <c r="G16" s="15"/>
      <c r="H16" s="5"/>
    </row>
    <row r="17" spans="1:8" ht="12.75" customHeight="1">
      <c r="A17" s="21"/>
      <c r="B17" s="22"/>
      <c r="C17" s="22"/>
      <c r="D17" s="22"/>
      <c r="E17" s="18" t="s">
        <v>31</v>
      </c>
      <c r="F17" s="15"/>
      <c r="G17" s="15">
        <v>20472</v>
      </c>
      <c r="H17" s="5"/>
    </row>
    <row r="18" spans="1:8" ht="18" customHeight="1">
      <c r="A18" s="14"/>
      <c r="B18" s="8"/>
      <c r="C18" s="8"/>
      <c r="D18" s="8"/>
      <c r="E18" s="14" t="s">
        <v>30</v>
      </c>
      <c r="F18" s="10"/>
      <c r="G18" s="15">
        <v>107140</v>
      </c>
      <c r="H18" s="5"/>
    </row>
    <row r="19" spans="1:8" ht="23.25" customHeight="1">
      <c r="A19" s="8" t="s">
        <v>23</v>
      </c>
      <c r="B19" s="7">
        <f>B6</f>
        <v>759197.71</v>
      </c>
      <c r="C19" s="7">
        <f>C6+C18</f>
        <v>711100.22</v>
      </c>
      <c r="D19" s="7">
        <f>D6+D18</f>
        <v>48097.48999999999</v>
      </c>
      <c r="E19" s="7"/>
      <c r="F19" s="7"/>
      <c r="G19" s="7">
        <f>SUM(G6:G18)</f>
        <v>821823.4400000001</v>
      </c>
      <c r="H19" s="5"/>
    </row>
    <row r="20" spans="1:8" ht="29.25" customHeight="1">
      <c r="A20" s="11" t="s">
        <v>29</v>
      </c>
      <c r="B20" s="3"/>
      <c r="C20" s="3"/>
      <c r="D20" s="3"/>
      <c r="E20" s="12">
        <f>E2+C19-G19</f>
        <v>-186338.84000000008</v>
      </c>
      <c r="F20" s="3"/>
      <c r="G20" s="3"/>
      <c r="H20" s="5"/>
    </row>
    <row r="21" spans="1:6" ht="78.75" customHeight="1">
      <c r="A21" s="27" t="s">
        <v>32</v>
      </c>
      <c r="B21" s="27"/>
      <c r="C21" s="27"/>
      <c r="D21" s="27"/>
      <c r="E21" s="27"/>
      <c r="F21" s="27"/>
    </row>
  </sheetData>
  <sheetProtection/>
  <mergeCells count="11">
    <mergeCell ref="D6:D8"/>
    <mergeCell ref="A9:A16"/>
    <mergeCell ref="B9:B16"/>
    <mergeCell ref="C9:C16"/>
    <mergeCell ref="D9:D16"/>
    <mergeCell ref="A21:F21"/>
    <mergeCell ref="A1:G1"/>
    <mergeCell ref="A3:D3"/>
    <mergeCell ref="E3:G3"/>
    <mergeCell ref="B6:B8"/>
    <mergeCell ref="C6:C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M18" sqref="M18"/>
    </sheetView>
  </sheetViews>
  <sheetFormatPr defaultColWidth="9.140625" defaultRowHeight="12.75"/>
  <cols>
    <col min="1" max="1" width="18.00390625" style="0" customWidth="1"/>
    <col min="2" max="2" width="9.8515625" style="0" customWidth="1"/>
    <col min="3" max="3" width="10.140625" style="0" customWidth="1"/>
    <col min="4" max="4" width="9.28125" style="0" bestFit="1" customWidth="1"/>
    <col min="5" max="5" width="16.140625" style="0" customWidth="1"/>
    <col min="6" max="6" width="11.8515625" style="0" customWidth="1"/>
    <col min="7" max="7" width="11.28125" style="0" customWidth="1"/>
    <col min="8" max="8" width="1.7109375" style="0" customWidth="1"/>
    <col min="13" max="13" width="10.140625" style="0" customWidth="1"/>
  </cols>
  <sheetData>
    <row r="1" spans="1:8" ht="65.25" customHeight="1">
      <c r="A1" s="28" t="s">
        <v>24</v>
      </c>
      <c r="B1" s="28"/>
      <c r="C1" s="28"/>
      <c r="D1" s="28"/>
      <c r="E1" s="28"/>
      <c r="F1" s="28"/>
      <c r="G1" s="28"/>
      <c r="H1" s="1"/>
    </row>
    <row r="2" spans="1:8" ht="27.75" customHeight="1">
      <c r="A2" s="2" t="s">
        <v>33</v>
      </c>
      <c r="B2" s="3"/>
      <c r="C2" s="3"/>
      <c r="D2" s="3"/>
      <c r="E2" s="4">
        <v>-186338.84</v>
      </c>
      <c r="F2" s="3"/>
      <c r="G2" s="3"/>
      <c r="H2" s="5"/>
    </row>
    <row r="3" spans="1:8" ht="14.25" customHeight="1">
      <c r="A3" s="29" t="s">
        <v>0</v>
      </c>
      <c r="B3" s="30"/>
      <c r="C3" s="30"/>
      <c r="D3" s="31"/>
      <c r="E3" s="29" t="s">
        <v>1</v>
      </c>
      <c r="F3" s="30"/>
      <c r="G3" s="31"/>
      <c r="H3" s="5"/>
    </row>
    <row r="4" spans="1:8" ht="62.25">
      <c r="A4" s="6" t="s">
        <v>2</v>
      </c>
      <c r="B4" s="13" t="s">
        <v>34</v>
      </c>
      <c r="C4" s="13" t="s">
        <v>35</v>
      </c>
      <c r="D4" s="13" t="s">
        <v>36</v>
      </c>
      <c r="E4" s="6" t="s">
        <v>3</v>
      </c>
      <c r="F4" s="6" t="s">
        <v>4</v>
      </c>
      <c r="G4" s="6" t="s">
        <v>5</v>
      </c>
      <c r="H4" s="5"/>
    </row>
    <row r="5" spans="1:8" ht="12.75" customHeight="1">
      <c r="A5" s="7" t="s">
        <v>6</v>
      </c>
      <c r="B5" s="8"/>
      <c r="C5" s="8"/>
      <c r="D5" s="8"/>
      <c r="E5" s="8"/>
      <c r="F5" s="8"/>
      <c r="G5" s="8"/>
      <c r="H5" s="5"/>
    </row>
    <row r="6" spans="1:8" ht="26.25" customHeight="1">
      <c r="A6" s="9" t="s">
        <v>7</v>
      </c>
      <c r="B6" s="32">
        <v>889827</v>
      </c>
      <c r="C6" s="32">
        <v>858859.13</v>
      </c>
      <c r="D6" s="32">
        <f>B6-C6</f>
        <v>30967.869999999995</v>
      </c>
      <c r="E6" s="17" t="s">
        <v>8</v>
      </c>
      <c r="F6" s="15"/>
      <c r="G6" s="15">
        <v>2510.67</v>
      </c>
      <c r="H6" s="5"/>
    </row>
    <row r="7" spans="1:8" ht="26.25" customHeight="1">
      <c r="A7" s="9" t="s">
        <v>9</v>
      </c>
      <c r="B7" s="33"/>
      <c r="C7" s="33"/>
      <c r="D7" s="33"/>
      <c r="E7" s="18" t="s">
        <v>10</v>
      </c>
      <c r="F7" s="15"/>
      <c r="G7" s="16">
        <v>42932.24</v>
      </c>
      <c r="H7" s="5"/>
    </row>
    <row r="8" spans="1:8" ht="26.25" customHeight="1">
      <c r="A8" s="9" t="s">
        <v>11</v>
      </c>
      <c r="B8" s="33"/>
      <c r="C8" s="33"/>
      <c r="D8" s="33"/>
      <c r="E8" s="17" t="s">
        <v>12</v>
      </c>
      <c r="F8" s="15"/>
      <c r="G8" s="16">
        <v>405019.46</v>
      </c>
      <c r="H8" s="5"/>
    </row>
    <row r="9" spans="1:8" ht="39.75" customHeight="1">
      <c r="A9" s="23"/>
      <c r="B9" s="25"/>
      <c r="C9" s="25"/>
      <c r="D9" s="25"/>
      <c r="E9" s="18" t="s">
        <v>13</v>
      </c>
      <c r="F9" s="15"/>
      <c r="G9" s="15">
        <v>65196</v>
      </c>
      <c r="H9" s="5"/>
    </row>
    <row r="10" spans="1:8" ht="28.5" customHeight="1">
      <c r="A10" s="23"/>
      <c r="B10" s="25"/>
      <c r="C10" s="25"/>
      <c r="D10" s="25"/>
      <c r="E10" s="18" t="s">
        <v>14</v>
      </c>
      <c r="F10" s="19"/>
      <c r="G10" s="15"/>
      <c r="H10" s="5"/>
    </row>
    <row r="11" spans="1:8" ht="39" customHeight="1">
      <c r="A11" s="23"/>
      <c r="B11" s="25"/>
      <c r="C11" s="25"/>
      <c r="D11" s="25"/>
      <c r="E11" s="18" t="s">
        <v>39</v>
      </c>
      <c r="F11" s="20"/>
      <c r="G11" s="16">
        <v>6487</v>
      </c>
      <c r="H11" s="5"/>
    </row>
    <row r="12" spans="1:8" ht="30" customHeight="1">
      <c r="A12" s="23"/>
      <c r="B12" s="25"/>
      <c r="C12" s="25"/>
      <c r="D12" s="25"/>
      <c r="E12" s="18" t="s">
        <v>17</v>
      </c>
      <c r="F12" s="19"/>
      <c r="G12" s="15">
        <v>221639.11</v>
      </c>
      <c r="H12" s="5"/>
    </row>
    <row r="13" spans="1:8" ht="29.25" customHeight="1">
      <c r="A13" s="23"/>
      <c r="B13" s="25"/>
      <c r="C13" s="25"/>
      <c r="D13" s="25"/>
      <c r="E13" s="18" t="s">
        <v>19</v>
      </c>
      <c r="F13" s="19"/>
      <c r="G13" s="15"/>
      <c r="H13" s="5"/>
    </row>
    <row r="14" spans="1:8" ht="19.5" customHeight="1">
      <c r="A14" s="23"/>
      <c r="B14" s="25"/>
      <c r="C14" s="25"/>
      <c r="D14" s="25"/>
      <c r="E14" s="18" t="s">
        <v>20</v>
      </c>
      <c r="F14" s="15"/>
      <c r="G14" s="16">
        <v>111266.23</v>
      </c>
      <c r="H14" s="5"/>
    </row>
    <row r="15" spans="1:8" ht="26.25" customHeight="1">
      <c r="A15" s="23"/>
      <c r="B15" s="25"/>
      <c r="C15" s="25"/>
      <c r="D15" s="25"/>
      <c r="E15" s="18" t="s">
        <v>21</v>
      </c>
      <c r="F15" s="15"/>
      <c r="G15" s="16">
        <v>9498.77</v>
      </c>
      <c r="H15" s="5"/>
    </row>
    <row r="16" spans="1:8" ht="47.25" customHeight="1">
      <c r="A16" s="24"/>
      <c r="B16" s="26"/>
      <c r="C16" s="26"/>
      <c r="D16" s="26"/>
      <c r="E16" s="18" t="s">
        <v>22</v>
      </c>
      <c r="F16" s="15"/>
      <c r="G16" s="15"/>
      <c r="H16" s="5"/>
    </row>
    <row r="17" spans="1:8" ht="12.75" customHeight="1">
      <c r="A17" s="21"/>
      <c r="B17" s="22"/>
      <c r="C17" s="22"/>
      <c r="D17" s="22"/>
      <c r="E17" s="18" t="s">
        <v>38</v>
      </c>
      <c r="F17" s="15"/>
      <c r="G17" s="15">
        <v>62384.05</v>
      </c>
      <c r="H17" s="5"/>
    </row>
    <row r="18" spans="1:8" ht="18" customHeight="1">
      <c r="A18" s="14"/>
      <c r="B18" s="8"/>
      <c r="C18" s="8"/>
      <c r="D18" s="8"/>
      <c r="E18" s="14"/>
      <c r="F18" s="10"/>
      <c r="G18" s="15"/>
      <c r="H18" s="5"/>
    </row>
    <row r="19" spans="1:8" ht="23.25" customHeight="1">
      <c r="A19" s="8" t="s">
        <v>23</v>
      </c>
      <c r="B19" s="7">
        <f>B6</f>
        <v>889827</v>
      </c>
      <c r="C19" s="7">
        <f>C6+C18</f>
        <v>858859.13</v>
      </c>
      <c r="D19" s="7">
        <f>D6+D18</f>
        <v>30967.869999999995</v>
      </c>
      <c r="E19" s="7"/>
      <c r="F19" s="7"/>
      <c r="G19" s="7">
        <f>SUM(G6:G18)</f>
        <v>926933.53</v>
      </c>
      <c r="H19" s="5"/>
    </row>
    <row r="20" spans="1:8" ht="29.25" customHeight="1">
      <c r="A20" s="11" t="s">
        <v>37</v>
      </c>
      <c r="B20" s="3"/>
      <c r="C20" s="3"/>
      <c r="D20" s="3"/>
      <c r="E20" s="12">
        <f>E2+C19-G19</f>
        <v>-254413.24</v>
      </c>
      <c r="F20" s="3"/>
      <c r="G20" s="3"/>
      <c r="H20" s="5"/>
    </row>
    <row r="21" spans="1:6" ht="78.75" customHeight="1">
      <c r="A21" s="27" t="s">
        <v>32</v>
      </c>
      <c r="B21" s="27"/>
      <c r="C21" s="27"/>
      <c r="D21" s="27"/>
      <c r="E21" s="27"/>
      <c r="F21" s="27"/>
    </row>
  </sheetData>
  <sheetProtection/>
  <mergeCells count="11">
    <mergeCell ref="A9:A16"/>
    <mergeCell ref="B9:B16"/>
    <mergeCell ref="C9:C16"/>
    <mergeCell ref="D9:D16"/>
    <mergeCell ref="A21:F21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1">
      <selection activeCell="I4" sqref="I4"/>
    </sheetView>
  </sheetViews>
  <sheetFormatPr defaultColWidth="9.140625" defaultRowHeight="12.75"/>
  <cols>
    <col min="1" max="1" width="18.00390625" style="0" customWidth="1"/>
    <col min="2" max="2" width="9.8515625" style="0" customWidth="1"/>
    <col min="3" max="3" width="10.140625" style="0" customWidth="1"/>
    <col min="4" max="4" width="9.28125" style="0" bestFit="1" customWidth="1"/>
    <col min="5" max="5" width="16.140625" style="0" customWidth="1"/>
    <col min="6" max="6" width="11.8515625" style="0" customWidth="1"/>
    <col min="7" max="7" width="11.28125" style="0" customWidth="1"/>
    <col min="8" max="8" width="1.7109375" style="0" customWidth="1"/>
    <col min="13" max="13" width="10.140625" style="0" customWidth="1"/>
  </cols>
  <sheetData>
    <row r="1" spans="1:8" ht="65.25" customHeight="1">
      <c r="A1" s="28" t="s">
        <v>24</v>
      </c>
      <c r="B1" s="28"/>
      <c r="C1" s="28"/>
      <c r="D1" s="28"/>
      <c r="E1" s="28"/>
      <c r="F1" s="28"/>
      <c r="G1" s="28"/>
      <c r="H1" s="1"/>
    </row>
    <row r="2" spans="1:8" ht="27.75" customHeight="1">
      <c r="A2" s="2" t="s">
        <v>40</v>
      </c>
      <c r="B2" s="3"/>
      <c r="C2" s="3"/>
      <c r="D2" s="3"/>
      <c r="E2" s="34">
        <f>'К.Либ.12-17'!E20</f>
        <v>-254413.24</v>
      </c>
      <c r="F2" s="3"/>
      <c r="G2" s="3"/>
      <c r="H2" s="5"/>
    </row>
    <row r="3" spans="1:8" ht="14.25" customHeight="1">
      <c r="A3" s="29" t="s">
        <v>0</v>
      </c>
      <c r="B3" s="30"/>
      <c r="C3" s="30"/>
      <c r="D3" s="31"/>
      <c r="E3" s="29" t="s">
        <v>1</v>
      </c>
      <c r="F3" s="30"/>
      <c r="G3" s="31"/>
      <c r="H3" s="5"/>
    </row>
    <row r="4" spans="1:8" ht="62.25">
      <c r="A4" s="6" t="s">
        <v>2</v>
      </c>
      <c r="B4" s="13" t="s">
        <v>41</v>
      </c>
      <c r="C4" s="13" t="s">
        <v>42</v>
      </c>
      <c r="D4" s="13" t="s">
        <v>43</v>
      </c>
      <c r="E4" s="6" t="s">
        <v>3</v>
      </c>
      <c r="F4" s="6" t="s">
        <v>4</v>
      </c>
      <c r="G4" s="6" t="s">
        <v>5</v>
      </c>
      <c r="H4" s="5"/>
    </row>
    <row r="5" spans="1:8" ht="12.75" customHeight="1">
      <c r="A5" s="7" t="s">
        <v>6</v>
      </c>
      <c r="B5" s="8"/>
      <c r="C5" s="8"/>
      <c r="D5" s="8"/>
      <c r="E5" s="8"/>
      <c r="F5" s="8"/>
      <c r="G5" s="8"/>
      <c r="H5" s="5"/>
    </row>
    <row r="6" spans="1:8" ht="26.25" customHeight="1">
      <c r="A6" s="9" t="s">
        <v>7</v>
      </c>
      <c r="B6" s="32">
        <v>873371.82</v>
      </c>
      <c r="C6" s="32">
        <v>848469.86</v>
      </c>
      <c r="D6" s="32">
        <f>B6-C6</f>
        <v>24901.959999999963</v>
      </c>
      <c r="E6" s="17" t="s">
        <v>8</v>
      </c>
      <c r="F6" s="15"/>
      <c r="G6" s="15">
        <v>12698.56</v>
      </c>
      <c r="H6" s="5"/>
    </row>
    <row r="7" spans="1:8" ht="26.25" customHeight="1">
      <c r="A7" s="9"/>
      <c r="B7" s="33"/>
      <c r="C7" s="33"/>
      <c r="D7" s="33"/>
      <c r="E7" s="17" t="s">
        <v>45</v>
      </c>
      <c r="F7" s="15"/>
      <c r="G7" s="15">
        <v>16532.84</v>
      </c>
      <c r="H7" s="5"/>
    </row>
    <row r="8" spans="1:8" ht="26.25" customHeight="1">
      <c r="A8" s="9" t="s">
        <v>9</v>
      </c>
      <c r="B8" s="33"/>
      <c r="C8" s="33"/>
      <c r="D8" s="33"/>
      <c r="E8" s="18" t="s">
        <v>10</v>
      </c>
      <c r="F8" s="15"/>
      <c r="G8" s="16">
        <v>41550.58</v>
      </c>
      <c r="H8" s="5"/>
    </row>
    <row r="9" spans="1:8" ht="26.25" customHeight="1">
      <c r="A9" s="9" t="s">
        <v>11</v>
      </c>
      <c r="B9" s="33"/>
      <c r="C9" s="33"/>
      <c r="D9" s="33"/>
      <c r="E9" s="17" t="s">
        <v>12</v>
      </c>
      <c r="F9" s="15"/>
      <c r="G9" s="16">
        <f>298672.22+59734.43+38827.39-G10</f>
        <v>332038.04</v>
      </c>
      <c r="H9" s="5"/>
    </row>
    <row r="10" spans="1:8" ht="39.75" customHeight="1">
      <c r="A10" s="23"/>
      <c r="B10" s="25"/>
      <c r="C10" s="25"/>
      <c r="D10" s="25"/>
      <c r="E10" s="18" t="s">
        <v>13</v>
      </c>
      <c r="F10" s="15"/>
      <c r="G10" s="15">
        <v>65196</v>
      </c>
      <c r="H10" s="5"/>
    </row>
    <row r="11" spans="1:8" ht="28.5" customHeight="1">
      <c r="A11" s="23"/>
      <c r="B11" s="25"/>
      <c r="C11" s="25"/>
      <c r="D11" s="25"/>
      <c r="E11" s="18" t="s">
        <v>14</v>
      </c>
      <c r="F11" s="19"/>
      <c r="G11" s="15">
        <v>6137.92</v>
      </c>
      <c r="H11" s="5"/>
    </row>
    <row r="12" spans="1:8" ht="39" customHeight="1">
      <c r="A12" s="23"/>
      <c r="B12" s="25"/>
      <c r="C12" s="25"/>
      <c r="D12" s="25"/>
      <c r="E12" s="18" t="s">
        <v>39</v>
      </c>
      <c r="F12" s="20"/>
      <c r="G12" s="16"/>
      <c r="H12" s="5"/>
    </row>
    <row r="13" spans="1:8" ht="30" customHeight="1">
      <c r="A13" s="23"/>
      <c r="B13" s="25"/>
      <c r="C13" s="25"/>
      <c r="D13" s="25"/>
      <c r="E13" s="18" t="s">
        <v>17</v>
      </c>
      <c r="F13" s="19"/>
      <c r="G13" s="15">
        <v>221639.11</v>
      </c>
      <c r="H13" s="5"/>
    </row>
    <row r="14" spans="1:8" ht="29.25" customHeight="1">
      <c r="A14" s="23"/>
      <c r="B14" s="25"/>
      <c r="C14" s="25"/>
      <c r="D14" s="25"/>
      <c r="E14" s="18" t="s">
        <v>19</v>
      </c>
      <c r="F14" s="19"/>
      <c r="G14" s="15"/>
      <c r="H14" s="5"/>
    </row>
    <row r="15" spans="1:8" ht="19.5" customHeight="1">
      <c r="A15" s="23"/>
      <c r="B15" s="25"/>
      <c r="C15" s="25"/>
      <c r="D15" s="25"/>
      <c r="E15" s="18" t="s">
        <v>20</v>
      </c>
      <c r="F15" s="15"/>
      <c r="G15" s="16">
        <f>81819.36-G6</f>
        <v>69120.8</v>
      </c>
      <c r="H15" s="5"/>
    </row>
    <row r="16" spans="1:8" ht="26.25" customHeight="1">
      <c r="A16" s="23"/>
      <c r="B16" s="25"/>
      <c r="C16" s="25"/>
      <c r="D16" s="25"/>
      <c r="E16" s="18" t="s">
        <v>21</v>
      </c>
      <c r="F16" s="15"/>
      <c r="G16" s="16">
        <v>6902.35</v>
      </c>
      <c r="H16" s="5"/>
    </row>
    <row r="17" spans="1:8" ht="47.25" customHeight="1">
      <c r="A17" s="24"/>
      <c r="B17" s="26"/>
      <c r="C17" s="26"/>
      <c r="D17" s="26"/>
      <c r="E17" s="18" t="s">
        <v>46</v>
      </c>
      <c r="F17" s="15"/>
      <c r="G17" s="15">
        <v>8315.97</v>
      </c>
      <c r="H17" s="5"/>
    </row>
    <row r="18" spans="1:8" ht="12.75" customHeight="1">
      <c r="A18" s="21"/>
      <c r="B18" s="22"/>
      <c r="C18" s="22"/>
      <c r="D18" s="22"/>
      <c r="E18" s="18" t="s">
        <v>38</v>
      </c>
      <c r="F18" s="15"/>
      <c r="G18" s="15">
        <v>60645.77</v>
      </c>
      <c r="H18" s="5"/>
    </row>
    <row r="19" spans="1:8" ht="18" customHeight="1">
      <c r="A19" s="14"/>
      <c r="B19" s="8"/>
      <c r="C19" s="8"/>
      <c r="D19" s="8"/>
      <c r="E19" s="14"/>
      <c r="F19" s="10"/>
      <c r="G19" s="15"/>
      <c r="H19" s="5"/>
    </row>
    <row r="20" spans="1:8" ht="23.25" customHeight="1">
      <c r="A20" s="8" t="s">
        <v>23</v>
      </c>
      <c r="B20" s="7">
        <f>B6</f>
        <v>873371.82</v>
      </c>
      <c r="C20" s="7">
        <f>C6+C19</f>
        <v>848469.86</v>
      </c>
      <c r="D20" s="7">
        <f>D6+D19</f>
        <v>24901.959999999963</v>
      </c>
      <c r="E20" s="7"/>
      <c r="F20" s="7"/>
      <c r="G20" s="7">
        <f>SUM(G6:G19)</f>
        <v>840777.9400000001</v>
      </c>
      <c r="H20" s="5"/>
    </row>
    <row r="21" spans="1:8" ht="29.25" customHeight="1">
      <c r="A21" s="11" t="s">
        <v>44</v>
      </c>
      <c r="B21" s="3"/>
      <c r="C21" s="3"/>
      <c r="D21" s="3"/>
      <c r="E21" s="12">
        <f>E2+C20-G20</f>
        <v>-246721.32000000007</v>
      </c>
      <c r="F21" s="3"/>
      <c r="G21" s="3"/>
      <c r="H21" s="5"/>
    </row>
    <row r="22" spans="1:6" ht="78.75" customHeight="1">
      <c r="A22" s="27" t="s">
        <v>32</v>
      </c>
      <c r="B22" s="27"/>
      <c r="C22" s="27"/>
      <c r="D22" s="27"/>
      <c r="E22" s="27"/>
      <c r="F22" s="27"/>
    </row>
  </sheetData>
  <sheetProtection/>
  <mergeCells count="11">
    <mergeCell ref="A10:A17"/>
    <mergeCell ref="B10:B17"/>
    <mergeCell ref="C10:C17"/>
    <mergeCell ref="D10:D17"/>
    <mergeCell ref="A22:F22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2018-03-19T12:53:54Z</cp:lastPrinted>
  <dcterms:created xsi:type="dcterms:W3CDTF">1996-10-08T23:32:33Z</dcterms:created>
  <dcterms:modified xsi:type="dcterms:W3CDTF">2019-03-05T13:58:17Z</dcterms:modified>
  <cp:category/>
  <cp:version/>
  <cp:contentType/>
  <cp:contentStatus/>
</cp:coreProperties>
</file>