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1"/>
  </bookViews>
  <sheets>
    <sheet name="3-Инт.49-15" sheetId="1" r:id="rId1"/>
    <sheet name="3 Инт-51" sheetId="2" r:id="rId2"/>
    <sheet name="3 Инт-53" sheetId="3" r:id="rId3"/>
    <sheet name="3 Инт-55" sheetId="4" r:id="rId4"/>
    <sheet name="3 Инт-56" sheetId="5" r:id="rId5"/>
    <sheet name="3 Инт-59" sheetId="6" r:id="rId6"/>
    <sheet name="3 Инт-60" sheetId="7" r:id="rId7"/>
    <sheet name="3 Инт-64А" sheetId="8" r:id="rId8"/>
    <sheet name="3 Инт-64Б" sheetId="9" r:id="rId9"/>
    <sheet name="3 Инт-66" sheetId="10" r:id="rId10"/>
    <sheet name="3 Инт-68" sheetId="11" r:id="rId11"/>
    <sheet name="3 Инт-70" sheetId="12" r:id="rId12"/>
  </sheets>
  <definedNames/>
  <calcPr fullCalcOnLoad="1" refMode="R1C1"/>
</workbook>
</file>

<file path=xl/sharedStrings.xml><?xml version="1.0" encoding="utf-8"?>
<sst xmlns="http://schemas.openxmlformats.org/spreadsheetml/2006/main" count="372" uniqueCount="48">
  <si>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</si>
  <si>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</si>
  <si>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</si>
  <si>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</si>
  <si>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</si>
  <si>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</si>
  <si>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</si>
  <si>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</si>
  <si>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</si>
  <si>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</si>
  <si>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</si>
  <si>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</si>
  <si>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</si>
  <si>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</si>
  <si>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</si>
  <si>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</si>
  <si>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</si>
  <si>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</si>
  <si>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</si>
  <si>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</si>
  <si>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</si>
  <si>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</si>
  <si>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</si>
  <si>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</si>
  <si>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</si>
  <si>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</si>
  <si>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 и подъездов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</si>
  <si>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</si>
  <si>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Отчёт  ООО "УК Покров"о расходовании средств по договору управления по д. 49  ул. 3-Интернационала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</si>
  <si>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</si>
  <si>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</si>
  <si>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</si>
  <si>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</si>
  <si>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</si>
  <si>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Отчёт  ООО "УК Покров"о расходовании средств по договору управления по д. 51  ул. 3-Интернационала</t>
  </si>
  <si>
    <t>Отчёт  ООО "УК Покров"о расходовании средств по договору управления по д. 53  ул. 3-Интернационала</t>
  </si>
  <si>
    <t>Отчёт  ООО "УК Покров"о расходовании средств по договору управления по д. 55  ул. 3-Интернационала</t>
  </si>
  <si>
    <t>Юр. услуги (госпошлина, взыскание)</t>
  </si>
  <si>
    <t>Отчёт  ООО "УК Покров"о расходовании средств по договору управления по д. 56  ул. 3-Интернационала</t>
  </si>
  <si>
    <t>Отчёт  ООО "УК Покров"о расходовании средств по договору управления по д. 59  ул. 3-Интернационала</t>
  </si>
  <si>
    <t>Зар.плата на уборку двора</t>
  </si>
  <si>
    <t>Отчёт  ООО "УК Покров"о расходовании средств по договору управления по д. 60  ул. 3-Интернационала</t>
  </si>
  <si>
    <t>Остаток на доме на 01.01.2015</t>
  </si>
  <si>
    <t>Отчёт  ООО "УК Покров"о расходовании средств по договору управления по д. 64А  ул. 3-Интернационала</t>
  </si>
  <si>
    <t>Отчёт  ООО "УК Покров"о расходовании средств по договору управления по д. 64Б  ул. 3-Интернационала</t>
  </si>
  <si>
    <t>Отчёт  ООО "УК Покров"о расходовании средств по договору управления по д. 66  ул. 3-Интернационала</t>
  </si>
  <si>
    <t>Отчёт  ООО "УК Покров"о расходовании средств по договору управления по д. 68  ул. 3-Интернационала</t>
  </si>
  <si>
    <t>Отчёт  ООО "УК Покров"о расходовании средств по договору управления по д. 70  ул. 3-Интернационала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</si>
</sst>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2" fontId="7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4.421875" style="0" customWidth="1"/>
    <col min="6" max="6" width="11.140625" style="0" customWidth="1"/>
    <col min="7" max="7" width="10.421875" style="0" customWidth="1"/>
    <col min="8" max="8" width="1.421875" style="0" customWidth="1"/>
  </cols>
  <sheetData>
    <row r="1" spans="1:8" ht="39" customHeight="1">
      <c r="A1" s="31" t="s">
        <v>28</v>
      </c>
      <c r="B1" s="31"/>
      <c r="C1" s="31"/>
      <c r="D1" s="31"/>
      <c r="E1" s="31"/>
      <c r="F1" s="31"/>
      <c r="G1" s="31"/>
      <c r="H1" s="1"/>
    </row>
    <row r="2" spans="1:7" ht="25.5" customHeight="1">
      <c r="A2" s="2" t="s">
        <v>29</v>
      </c>
      <c r="B2" s="3"/>
      <c r="C2" s="3"/>
      <c r="D2" s="3"/>
      <c r="E2" s="4">
        <v>-23065.14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8.2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8.5" customHeight="1">
      <c r="A6" s="9" t="s">
        <v>8</v>
      </c>
      <c r="B6" s="33">
        <v>348788.98</v>
      </c>
      <c r="C6" s="33">
        <v>323522.4</v>
      </c>
      <c r="D6" s="33">
        <f>B6-C6</f>
        <v>25266.579999999958</v>
      </c>
      <c r="E6" s="13" t="s">
        <v>9</v>
      </c>
      <c r="F6" s="12"/>
      <c r="G6" s="12">
        <v>1500</v>
      </c>
    </row>
    <row r="7" spans="1:7" ht="27.75" customHeight="1">
      <c r="A7" s="9" t="s">
        <v>10</v>
      </c>
      <c r="B7" s="34"/>
      <c r="C7" s="34"/>
      <c r="D7" s="34"/>
      <c r="E7" s="14" t="s">
        <v>11</v>
      </c>
      <c r="F7" s="12"/>
      <c r="G7" s="15">
        <v>20131.52</v>
      </c>
    </row>
    <row r="8" spans="1:7" ht="27" customHeight="1">
      <c r="A8" s="9" t="s">
        <v>12</v>
      </c>
      <c r="B8" s="34"/>
      <c r="C8" s="34"/>
      <c r="D8" s="34"/>
      <c r="E8" s="13" t="s">
        <v>13</v>
      </c>
      <c r="F8" s="12"/>
      <c r="G8" s="15">
        <v>149144.94</v>
      </c>
    </row>
    <row r="9" spans="1:7" ht="38.25">
      <c r="A9" s="27"/>
      <c r="B9" s="35"/>
      <c r="C9" s="35"/>
      <c r="D9" s="35"/>
      <c r="E9" s="14" t="s">
        <v>26</v>
      </c>
      <c r="F9" s="12"/>
      <c r="G9" s="12">
        <v>39960</v>
      </c>
    </row>
    <row r="10" spans="1:7" ht="28.5" customHeight="1">
      <c r="A10" s="27"/>
      <c r="B10" s="35"/>
      <c r="C10" s="35"/>
      <c r="D10" s="35"/>
      <c r="E10" s="14" t="s">
        <v>14</v>
      </c>
      <c r="F10" s="14"/>
      <c r="G10" s="12"/>
    </row>
    <row r="11" spans="1:7" ht="42" customHeight="1">
      <c r="A11" s="27"/>
      <c r="B11" s="35"/>
      <c r="C11" s="35"/>
      <c r="D11" s="35"/>
      <c r="E11" s="14" t="s">
        <v>16</v>
      </c>
      <c r="F11" s="16"/>
      <c r="G11" s="15">
        <v>3539.52</v>
      </c>
    </row>
    <row r="12" spans="1:7" ht="12.75" customHeight="1">
      <c r="A12" s="27"/>
      <c r="B12" s="35"/>
      <c r="C12" s="35"/>
      <c r="D12" s="35"/>
      <c r="E12" s="14" t="s">
        <v>18</v>
      </c>
      <c r="F12" s="14"/>
      <c r="G12" s="12">
        <v>114739.44</v>
      </c>
    </row>
    <row r="13" spans="1:7" ht="12.75" customHeight="1">
      <c r="A13" s="27"/>
      <c r="B13" s="35"/>
      <c r="C13" s="35"/>
      <c r="D13" s="35"/>
      <c r="E13" s="14" t="s">
        <v>20</v>
      </c>
      <c r="F13" s="14"/>
      <c r="G13" s="12">
        <v>0</v>
      </c>
    </row>
    <row r="14" spans="1:7" ht="20.25" customHeight="1">
      <c r="A14" s="27"/>
      <c r="B14" s="35"/>
      <c r="C14" s="35"/>
      <c r="D14" s="35"/>
      <c r="E14" s="14" t="s">
        <v>22</v>
      </c>
      <c r="F14" s="12"/>
      <c r="G14" s="15">
        <v>20309.62</v>
      </c>
    </row>
    <row r="15" spans="1:7" ht="27.75" customHeight="1">
      <c r="A15" s="27"/>
      <c r="B15" s="35"/>
      <c r="C15" s="35"/>
      <c r="D15" s="35"/>
      <c r="E15" s="14" t="s">
        <v>23</v>
      </c>
      <c r="F15" s="12"/>
      <c r="G15" s="15">
        <v>4915.76</v>
      </c>
    </row>
    <row r="16" spans="1:7" ht="39.75" customHeight="1">
      <c r="A16" s="28"/>
      <c r="B16" s="36"/>
      <c r="C16" s="36"/>
      <c r="D16" s="36"/>
      <c r="E16" s="14" t="s">
        <v>24</v>
      </c>
      <c r="F16" s="12"/>
      <c r="G16" s="12">
        <v>0</v>
      </c>
    </row>
    <row r="17" spans="1:7" ht="12.75" customHeight="1">
      <c r="A17" s="10"/>
      <c r="B17" s="8"/>
      <c r="C17" s="8"/>
      <c r="D17" s="8"/>
      <c r="E17" s="8"/>
      <c r="F17" s="8"/>
      <c r="G17" s="8"/>
    </row>
    <row r="18" spans="1:7" ht="21.75" customHeight="1">
      <c r="A18" s="8" t="s">
        <v>25</v>
      </c>
      <c r="B18" s="7">
        <f>B6+B17</f>
        <v>348788.98</v>
      </c>
      <c r="C18" s="7">
        <f>C6+C17</f>
        <v>323522.4</v>
      </c>
      <c r="D18" s="7">
        <f>D6+D17</f>
        <v>25266.579999999958</v>
      </c>
      <c r="E18" s="8"/>
      <c r="F18" s="8"/>
      <c r="G18" s="7">
        <f>SUM(G6:G17)</f>
        <v>354240.8</v>
      </c>
    </row>
    <row r="19" spans="1:7" ht="34.5" customHeight="1">
      <c r="A19" s="4" t="s">
        <v>33</v>
      </c>
      <c r="B19" s="3"/>
      <c r="C19" s="3"/>
      <c r="D19" s="3"/>
      <c r="E19" s="11">
        <f>E2+C18-G18</f>
        <v>-53783.53999999998</v>
      </c>
      <c r="F19" s="3"/>
      <c r="G19" s="3"/>
    </row>
    <row r="20" ht="12.75" customHeight="1"/>
    <row r="21" spans="1:6" ht="15.75" customHeight="1">
      <c r="A21" s="32" t="s">
        <v>0</v>
      </c>
      <c r="B21" s="32"/>
      <c r="C21" s="32"/>
      <c r="D21" s="32"/>
      <c r="E21" s="32"/>
      <c r="F21" s="32"/>
    </row>
    <row r="22" spans="1:6" ht="4.5" customHeight="1">
      <c r="A22" s="22" t="s">
        <v>27</v>
      </c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12.75" customHeight="1">
      <c r="A24" s="22"/>
      <c r="B24" s="22"/>
      <c r="C24" s="22"/>
      <c r="D24" s="22"/>
      <c r="E24" s="22"/>
      <c r="F24" s="22"/>
    </row>
    <row r="25" spans="1:6" ht="44.25" customHeight="1">
      <c r="A25" s="22"/>
      <c r="B25" s="22"/>
      <c r="C25" s="22"/>
      <c r="D25" s="22"/>
      <c r="E25" s="22"/>
      <c r="F25" s="22"/>
    </row>
  </sheetData>
  <sheetProtection/>
  <mergeCells count="12">
    <mergeCell ref="D9:D16"/>
    <mergeCell ref="A22:F25"/>
    <mergeCell ref="A1:G1"/>
    <mergeCell ref="A3:D3"/>
    <mergeCell ref="E3:G3"/>
    <mergeCell ref="A21:F21"/>
    <mergeCell ref="B6:B8"/>
    <mergeCell ref="C6:C8"/>
    <mergeCell ref="D6:D8"/>
    <mergeCell ref="A9:A16"/>
    <mergeCell ref="B9:B16"/>
    <mergeCell ref="C9:C16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18.421875" style="0" customWidth="1"/>
    <col min="2" max="2" width="8.8515625" style="0" customWidth="1"/>
    <col min="3" max="4" width="8.7109375" style="0" customWidth="1"/>
    <col min="5" max="5" width="14.421875" style="0" customWidth="1"/>
    <col min="6" max="6" width="10.421875" style="0" customWidth="1"/>
    <col min="7" max="7" width="9.57421875" style="0" bestFit="1" customWidth="1"/>
    <col min="8" max="8" width="0.9921875" style="0" customWidth="1"/>
    <col min="9" max="13" width="9.140625" style="0" hidden="1" customWidth="1"/>
    <col min="14" max="14" width="17.28125" style="0" hidden="1" customWidth="1"/>
  </cols>
  <sheetData>
    <row r="1" spans="1:14" ht="33" customHeight="1">
      <c r="A1" s="31" t="s">
        <v>45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3.25" customHeight="1">
      <c r="A2" s="2" t="s">
        <v>29</v>
      </c>
      <c r="B2" s="3"/>
      <c r="C2" s="3"/>
      <c r="D2" s="3"/>
      <c r="E2" s="4">
        <v>-30689.86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8.2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6.25" customHeight="1">
      <c r="A6" s="9" t="s">
        <v>8</v>
      </c>
      <c r="B6" s="33">
        <v>90276.36</v>
      </c>
      <c r="C6" s="33">
        <v>70264.51</v>
      </c>
      <c r="D6" s="33">
        <f>B6-C6</f>
        <v>20011.850000000006</v>
      </c>
      <c r="E6" s="13" t="s">
        <v>9</v>
      </c>
      <c r="F6" s="12"/>
      <c r="G6" s="12">
        <v>468.83</v>
      </c>
      <c r="I6" s="29"/>
      <c r="J6" s="29"/>
      <c r="K6" s="29"/>
      <c r="L6" s="29"/>
      <c r="M6" s="29"/>
      <c r="N6" s="29"/>
    </row>
    <row r="7" spans="1:14" ht="27" customHeight="1">
      <c r="A7" s="9" t="s">
        <v>10</v>
      </c>
      <c r="B7" s="34"/>
      <c r="C7" s="34"/>
      <c r="D7" s="34"/>
      <c r="E7" s="14" t="s">
        <v>11</v>
      </c>
      <c r="F7" s="12"/>
      <c r="G7" s="15">
        <v>5834.78</v>
      </c>
      <c r="I7" s="30"/>
      <c r="J7" s="30"/>
      <c r="K7" s="30"/>
      <c r="L7" s="30"/>
      <c r="M7" s="30"/>
      <c r="N7" s="30"/>
    </row>
    <row r="8" spans="1:14" ht="29.25" customHeight="1">
      <c r="A8" s="9" t="s">
        <v>12</v>
      </c>
      <c r="B8" s="34"/>
      <c r="C8" s="34"/>
      <c r="D8" s="34"/>
      <c r="E8" s="13" t="s">
        <v>13</v>
      </c>
      <c r="F8" s="12"/>
      <c r="G8" s="15">
        <v>53913.16</v>
      </c>
      <c r="I8" s="30"/>
      <c r="J8" s="30"/>
      <c r="K8" s="30"/>
      <c r="L8" s="30"/>
      <c r="M8" s="30"/>
      <c r="N8" s="30"/>
    </row>
    <row r="9" spans="1:14" ht="38.25" customHeight="1">
      <c r="A9" s="27"/>
      <c r="B9" s="35"/>
      <c r="C9" s="35"/>
      <c r="D9" s="35"/>
      <c r="E9" s="14" t="s">
        <v>26</v>
      </c>
      <c r="F9" s="12"/>
      <c r="G9" s="12">
        <v>900</v>
      </c>
      <c r="I9" s="30"/>
      <c r="J9" s="30"/>
      <c r="K9" s="30"/>
      <c r="L9" s="30"/>
      <c r="M9" s="30"/>
      <c r="N9" s="30"/>
    </row>
    <row r="10" spans="1:14" ht="27.7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9" customHeight="1">
      <c r="A11" s="27"/>
      <c r="B11" s="35"/>
      <c r="C11" s="35"/>
      <c r="D11" s="35"/>
      <c r="E11" s="14" t="s">
        <v>16</v>
      </c>
      <c r="F11" s="16" t="s">
        <v>17</v>
      </c>
      <c r="G11" s="15">
        <v>1025.87</v>
      </c>
      <c r="I11" s="30"/>
      <c r="J11" s="30"/>
      <c r="K11" s="30"/>
      <c r="L11" s="30"/>
      <c r="M11" s="30"/>
      <c r="N11" s="30"/>
    </row>
    <row r="12" spans="1:14" ht="25.5">
      <c r="A12" s="27"/>
      <c r="B12" s="35"/>
      <c r="C12" s="35"/>
      <c r="D12" s="35"/>
      <c r="E12" s="14" t="s">
        <v>18</v>
      </c>
      <c r="F12" s="14" t="s">
        <v>19</v>
      </c>
      <c r="G12" s="12">
        <v>33255.3</v>
      </c>
      <c r="I12" s="30"/>
      <c r="J12" s="30"/>
      <c r="K12" s="30"/>
      <c r="L12" s="30"/>
      <c r="M12" s="30"/>
      <c r="N12" s="30"/>
    </row>
    <row r="13" spans="1:14" ht="25.5">
      <c r="A13" s="27"/>
      <c r="B13" s="35"/>
      <c r="C13" s="35"/>
      <c r="D13" s="35"/>
      <c r="E13" s="14" t="s">
        <v>20</v>
      </c>
      <c r="F13" s="14" t="s">
        <v>21</v>
      </c>
      <c r="G13" s="12">
        <v>0</v>
      </c>
      <c r="I13" s="30"/>
      <c r="J13" s="30"/>
      <c r="K13" s="30"/>
      <c r="L13" s="30"/>
      <c r="M13" s="30"/>
      <c r="N13" s="30"/>
    </row>
    <row r="14" spans="1:14" ht="20.25" customHeight="1">
      <c r="A14" s="27"/>
      <c r="B14" s="35"/>
      <c r="C14" s="35"/>
      <c r="D14" s="35"/>
      <c r="E14" s="14" t="s">
        <v>22</v>
      </c>
      <c r="F14" s="12"/>
      <c r="G14" s="41">
        <v>6594.37</v>
      </c>
      <c r="I14" s="30"/>
      <c r="J14" s="30"/>
      <c r="K14" s="30"/>
      <c r="L14" s="30"/>
      <c r="M14" s="30"/>
      <c r="N14" s="30"/>
    </row>
    <row r="15" spans="1:14" ht="28.5" customHeight="1">
      <c r="A15" s="27"/>
      <c r="B15" s="35"/>
      <c r="C15" s="35"/>
      <c r="D15" s="35"/>
      <c r="E15" s="14" t="s">
        <v>23</v>
      </c>
      <c r="F15" s="12"/>
      <c r="G15" s="15">
        <v>1424.75</v>
      </c>
      <c r="I15" s="30"/>
      <c r="J15" s="30"/>
      <c r="K15" s="30"/>
      <c r="L15" s="30"/>
      <c r="M15" s="30"/>
      <c r="N15" s="30"/>
    </row>
    <row r="16" spans="1:14" ht="39.75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23.25" customHeight="1">
      <c r="A18" s="8" t="s">
        <v>25</v>
      </c>
      <c r="B18" s="7">
        <f>B6+B17</f>
        <v>90276.36</v>
      </c>
      <c r="C18" s="7">
        <f>C6+C17</f>
        <v>70264.51</v>
      </c>
      <c r="D18" s="7">
        <f>D6+D17</f>
        <v>20011.850000000006</v>
      </c>
      <c r="E18" s="8"/>
      <c r="F18" s="8"/>
      <c r="G18" s="40">
        <f>SUM(G6:G17)</f>
        <v>103417.06</v>
      </c>
      <c r="I18" s="30"/>
      <c r="J18" s="30"/>
      <c r="K18" s="30"/>
      <c r="L18" s="30"/>
      <c r="M18" s="30"/>
      <c r="N18" s="30"/>
    </row>
    <row r="19" spans="1:14" ht="29.25" customHeight="1">
      <c r="A19" s="4" t="s">
        <v>33</v>
      </c>
      <c r="B19" s="3"/>
      <c r="C19" s="3"/>
      <c r="D19" s="3"/>
      <c r="E19" s="11">
        <f>E2+C18-G18</f>
        <v>-63842.41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>
      <c r="A22" s="22" t="s">
        <v>27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26.25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18.00390625" style="0" customWidth="1"/>
    <col min="2" max="2" width="8.421875" style="0" customWidth="1"/>
    <col min="3" max="3" width="9.28125" style="0" bestFit="1" customWidth="1"/>
    <col min="4" max="4" width="8.28125" style="0" customWidth="1"/>
    <col min="5" max="5" width="14.28125" style="0" customWidth="1"/>
    <col min="6" max="6" width="10.57421875" style="0" customWidth="1"/>
    <col min="7" max="7" width="9.57421875" style="0" bestFit="1" customWidth="1"/>
    <col min="8" max="8" width="1.7109375" style="0" customWidth="1"/>
    <col min="9" max="13" width="9.140625" style="0" hidden="1" customWidth="1"/>
    <col min="14" max="14" width="18.00390625" style="0" hidden="1" customWidth="1"/>
  </cols>
  <sheetData>
    <row r="1" spans="1:14" ht="34.5" customHeight="1">
      <c r="A1" s="31" t="s">
        <v>46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3.25" customHeight="1">
      <c r="A2" s="2" t="s">
        <v>29</v>
      </c>
      <c r="B2" s="3"/>
      <c r="C2" s="3"/>
      <c r="D2" s="3"/>
      <c r="E2" s="4">
        <v>-16482.29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7.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7.75" customHeight="1">
      <c r="A6" s="9" t="s">
        <v>8</v>
      </c>
      <c r="B6" s="33">
        <v>80568.24</v>
      </c>
      <c r="C6" s="33">
        <v>76352.82</v>
      </c>
      <c r="D6" s="33">
        <f>B6-C6</f>
        <v>4215.419999999998</v>
      </c>
      <c r="E6" s="13" t="s">
        <v>9</v>
      </c>
      <c r="F6" s="12"/>
      <c r="G6" s="12">
        <v>375</v>
      </c>
      <c r="I6" s="29"/>
      <c r="J6" s="29"/>
      <c r="K6" s="29"/>
      <c r="L6" s="29"/>
      <c r="M6" s="29"/>
      <c r="N6" s="29"/>
    </row>
    <row r="7" spans="1:14" ht="29.25" customHeight="1">
      <c r="A7" s="9" t="s">
        <v>10</v>
      </c>
      <c r="B7" s="34"/>
      <c r="C7" s="34"/>
      <c r="D7" s="34"/>
      <c r="E7" s="14" t="s">
        <v>11</v>
      </c>
      <c r="F7" s="12"/>
      <c r="G7" s="15">
        <v>5215.52</v>
      </c>
      <c r="I7" s="30"/>
      <c r="J7" s="30"/>
      <c r="K7" s="30"/>
      <c r="L7" s="30"/>
      <c r="M7" s="30"/>
      <c r="N7" s="30"/>
    </row>
    <row r="8" spans="1:14" ht="26.25" customHeight="1">
      <c r="A8" s="9" t="s">
        <v>12</v>
      </c>
      <c r="B8" s="34"/>
      <c r="C8" s="34"/>
      <c r="D8" s="34"/>
      <c r="E8" s="13" t="s">
        <v>13</v>
      </c>
      <c r="F8" s="12"/>
      <c r="G8" s="15">
        <v>42537.45</v>
      </c>
      <c r="I8" s="30"/>
      <c r="J8" s="30"/>
      <c r="K8" s="30"/>
      <c r="L8" s="30"/>
      <c r="M8" s="30"/>
      <c r="N8" s="30"/>
    </row>
    <row r="9" spans="1:14" ht="39.75" customHeight="1">
      <c r="A9" s="27"/>
      <c r="B9" s="35"/>
      <c r="C9" s="35"/>
      <c r="D9" s="35"/>
      <c r="E9" s="14" t="s">
        <v>26</v>
      </c>
      <c r="F9" s="12"/>
      <c r="G9" s="12">
        <v>900</v>
      </c>
      <c r="I9" s="30"/>
      <c r="J9" s="30"/>
      <c r="K9" s="30"/>
      <c r="L9" s="30"/>
      <c r="M9" s="30"/>
      <c r="N9" s="30"/>
    </row>
    <row r="10" spans="1:14" ht="30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8.25" customHeight="1">
      <c r="A11" s="27"/>
      <c r="B11" s="35"/>
      <c r="C11" s="35"/>
      <c r="D11" s="35"/>
      <c r="E11" s="14" t="s">
        <v>16</v>
      </c>
      <c r="F11" s="16" t="s">
        <v>17</v>
      </c>
      <c r="G11" s="15">
        <v>916.99</v>
      </c>
      <c r="I11" s="30"/>
      <c r="J11" s="30"/>
      <c r="K11" s="30"/>
      <c r="L11" s="30"/>
      <c r="M11" s="30"/>
      <c r="N11" s="30"/>
    </row>
    <row r="12" spans="1:14" ht="25.5">
      <c r="A12" s="27"/>
      <c r="B12" s="35"/>
      <c r="C12" s="35"/>
      <c r="D12" s="35"/>
      <c r="E12" s="14" t="s">
        <v>18</v>
      </c>
      <c r="F12" s="14" t="s">
        <v>19</v>
      </c>
      <c r="G12" s="12">
        <v>29725.82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>
        <v>0</v>
      </c>
      <c r="I13" s="30"/>
      <c r="J13" s="30"/>
      <c r="K13" s="30"/>
      <c r="L13" s="30"/>
      <c r="M13" s="30"/>
      <c r="N13" s="30"/>
    </row>
    <row r="14" spans="1:14" ht="18.75" customHeight="1">
      <c r="A14" s="27"/>
      <c r="B14" s="35"/>
      <c r="C14" s="35"/>
      <c r="D14" s="35"/>
      <c r="E14" s="14" t="s">
        <v>22</v>
      </c>
      <c r="F14" s="12"/>
      <c r="G14" s="15">
        <v>15795.33</v>
      </c>
      <c r="I14" s="30"/>
      <c r="J14" s="30"/>
      <c r="K14" s="30"/>
      <c r="L14" s="30"/>
      <c r="M14" s="30"/>
      <c r="N14" s="30"/>
    </row>
    <row r="15" spans="1:14" ht="28.5" customHeight="1">
      <c r="A15" s="27"/>
      <c r="B15" s="35"/>
      <c r="C15" s="35"/>
      <c r="D15" s="35"/>
      <c r="E15" s="14" t="s">
        <v>23</v>
      </c>
      <c r="F15" s="12"/>
      <c r="G15" s="15">
        <v>1273.54</v>
      </c>
      <c r="I15" s="30"/>
      <c r="J15" s="30"/>
      <c r="K15" s="30"/>
      <c r="L15" s="30"/>
      <c r="M15" s="30"/>
      <c r="N15" s="30"/>
    </row>
    <row r="16" spans="1:14" ht="39.75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20.25" customHeight="1">
      <c r="A18" s="8" t="s">
        <v>25</v>
      </c>
      <c r="B18" s="7">
        <f>B6+B17</f>
        <v>80568.24</v>
      </c>
      <c r="C18" s="7">
        <f>C6+C17</f>
        <v>76352.82</v>
      </c>
      <c r="D18" s="7">
        <f>D6+D17</f>
        <v>4215.419999999998</v>
      </c>
      <c r="E18" s="8"/>
      <c r="F18" s="8"/>
      <c r="G18" s="7">
        <f>SUM(G6:G17)</f>
        <v>96739.65</v>
      </c>
      <c r="I18" s="30"/>
      <c r="J18" s="30"/>
      <c r="K18" s="30"/>
      <c r="L18" s="30"/>
      <c r="M18" s="30"/>
      <c r="N18" s="30"/>
    </row>
    <row r="19" spans="1:14" ht="36" customHeight="1">
      <c r="A19" s="4" t="s">
        <v>33</v>
      </c>
      <c r="B19" s="3"/>
      <c r="C19" s="3"/>
      <c r="D19" s="3"/>
      <c r="E19" s="11">
        <f>E2+C18-G18</f>
        <v>-36869.11999999999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>
      <c r="A22" s="22" t="s">
        <v>27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33.75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7.8515625" style="0" customWidth="1"/>
    <col min="2" max="3" width="8.8515625" style="0" customWidth="1"/>
    <col min="4" max="4" width="8.140625" style="0" customWidth="1"/>
    <col min="5" max="5" width="14.57421875" style="0" customWidth="1"/>
    <col min="6" max="6" width="10.140625" style="0" customWidth="1"/>
    <col min="7" max="7" width="9.57421875" style="0" customWidth="1"/>
    <col min="8" max="8" width="1.57421875" style="0" customWidth="1"/>
    <col min="9" max="9" width="0.71875" style="0" customWidth="1"/>
    <col min="10" max="13" width="9.140625" style="0" hidden="1" customWidth="1"/>
    <col min="14" max="14" width="18.7109375" style="0" hidden="1" customWidth="1"/>
  </cols>
  <sheetData>
    <row r="1" spans="1:14" ht="41.25" customHeight="1">
      <c r="A1" s="31" t="s">
        <v>47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2.5" customHeight="1">
      <c r="A2" s="2" t="s">
        <v>29</v>
      </c>
      <c r="B2" s="3"/>
      <c r="C2" s="3"/>
      <c r="D2" s="3"/>
      <c r="E2" s="4">
        <v>-26230.58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3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12"/>
      <c r="C5" s="12"/>
      <c r="D5" s="12"/>
      <c r="E5" s="12"/>
      <c r="F5" s="12"/>
      <c r="G5" s="12"/>
      <c r="I5" s="22"/>
      <c r="J5" s="22"/>
      <c r="K5" s="22"/>
      <c r="L5" s="22"/>
      <c r="M5" s="22"/>
      <c r="N5" s="22"/>
    </row>
    <row r="6" spans="1:14" ht="28.5" customHeight="1">
      <c r="A6" s="9" t="s">
        <v>8</v>
      </c>
      <c r="B6" s="33">
        <v>81151.44</v>
      </c>
      <c r="C6" s="33">
        <v>76959.41</v>
      </c>
      <c r="D6" s="33">
        <f>B6-C6</f>
        <v>4192.029999999999</v>
      </c>
      <c r="E6" s="13" t="s">
        <v>9</v>
      </c>
      <c r="F6" s="12"/>
      <c r="G6" s="12">
        <v>375</v>
      </c>
      <c r="I6" s="29"/>
      <c r="J6" s="29"/>
      <c r="K6" s="29"/>
      <c r="L6" s="29"/>
      <c r="M6" s="29"/>
      <c r="N6" s="29"/>
    </row>
    <row r="7" spans="1:14" ht="27.75" customHeight="1">
      <c r="A7" s="9" t="s">
        <v>10</v>
      </c>
      <c r="B7" s="34"/>
      <c r="C7" s="34"/>
      <c r="D7" s="34"/>
      <c r="E7" s="14" t="s">
        <v>11</v>
      </c>
      <c r="F7" s="12"/>
      <c r="G7" s="15">
        <v>5258.11</v>
      </c>
      <c r="I7" s="30"/>
      <c r="J7" s="30"/>
      <c r="K7" s="30"/>
      <c r="L7" s="30"/>
      <c r="M7" s="30"/>
      <c r="N7" s="30"/>
    </row>
    <row r="8" spans="1:14" ht="27" customHeight="1">
      <c r="A8" s="9" t="s">
        <v>12</v>
      </c>
      <c r="B8" s="34"/>
      <c r="C8" s="34"/>
      <c r="D8" s="34"/>
      <c r="E8" s="13" t="s">
        <v>13</v>
      </c>
      <c r="F8" s="12"/>
      <c r="G8" s="15">
        <v>42960.37</v>
      </c>
      <c r="I8" s="30"/>
      <c r="J8" s="30"/>
      <c r="K8" s="30"/>
      <c r="L8" s="30"/>
      <c r="M8" s="30"/>
      <c r="N8" s="30"/>
    </row>
    <row r="9" spans="1:14" ht="36.75" customHeight="1">
      <c r="A9" s="27"/>
      <c r="B9" s="35"/>
      <c r="C9" s="35"/>
      <c r="D9" s="35"/>
      <c r="E9" s="14" t="s">
        <v>26</v>
      </c>
      <c r="F9" s="12"/>
      <c r="G9" s="12">
        <v>900</v>
      </c>
      <c r="I9" s="30"/>
      <c r="J9" s="30"/>
      <c r="K9" s="30"/>
      <c r="L9" s="30"/>
      <c r="M9" s="30"/>
      <c r="N9" s="30"/>
    </row>
    <row r="10" spans="1:14" ht="27.7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8.25" customHeight="1">
      <c r="A11" s="27"/>
      <c r="B11" s="35"/>
      <c r="C11" s="35"/>
      <c r="D11" s="35"/>
      <c r="E11" s="14" t="s">
        <v>16</v>
      </c>
      <c r="F11" s="16" t="s">
        <v>17</v>
      </c>
      <c r="G11" s="15">
        <v>924.48</v>
      </c>
      <c r="I11" s="30"/>
      <c r="J11" s="30"/>
      <c r="K11" s="30"/>
      <c r="L11" s="30"/>
      <c r="M11" s="30"/>
      <c r="N11" s="30"/>
    </row>
    <row r="12" spans="1:14" ht="26.25" customHeight="1">
      <c r="A12" s="27"/>
      <c r="B12" s="35"/>
      <c r="C12" s="35"/>
      <c r="D12" s="35"/>
      <c r="E12" s="14" t="s">
        <v>18</v>
      </c>
      <c r="F12" s="14" t="s">
        <v>19</v>
      </c>
      <c r="G12" s="12">
        <v>29968.56</v>
      </c>
      <c r="I12" s="30"/>
      <c r="J12" s="30"/>
      <c r="K12" s="30"/>
      <c r="L12" s="30"/>
      <c r="M12" s="30"/>
      <c r="N12" s="30"/>
    </row>
    <row r="13" spans="1:14" ht="25.5">
      <c r="A13" s="27"/>
      <c r="B13" s="35"/>
      <c r="C13" s="35"/>
      <c r="D13" s="35"/>
      <c r="E13" s="14" t="s">
        <v>20</v>
      </c>
      <c r="F13" s="14" t="s">
        <v>21</v>
      </c>
      <c r="G13" s="12">
        <v>0</v>
      </c>
      <c r="I13" s="30"/>
      <c r="J13" s="30"/>
      <c r="K13" s="30"/>
      <c r="L13" s="30"/>
      <c r="M13" s="30"/>
      <c r="N13" s="30"/>
    </row>
    <row r="14" spans="1:14" ht="20.25" customHeight="1">
      <c r="A14" s="27"/>
      <c r="B14" s="35"/>
      <c r="C14" s="35"/>
      <c r="D14" s="35"/>
      <c r="E14" s="14" t="s">
        <v>22</v>
      </c>
      <c r="F14" s="12"/>
      <c r="G14" s="15">
        <v>5845.7</v>
      </c>
      <c r="I14" s="30"/>
      <c r="J14" s="30"/>
      <c r="K14" s="30"/>
      <c r="L14" s="30"/>
      <c r="M14" s="30"/>
      <c r="N14" s="30"/>
    </row>
    <row r="15" spans="1:14" ht="27.75" customHeight="1">
      <c r="A15" s="27"/>
      <c r="B15" s="35"/>
      <c r="C15" s="35"/>
      <c r="D15" s="35"/>
      <c r="E15" s="14" t="s">
        <v>23</v>
      </c>
      <c r="F15" s="12"/>
      <c r="G15" s="15">
        <v>1283.94</v>
      </c>
      <c r="I15" s="30"/>
      <c r="J15" s="30"/>
      <c r="K15" s="30"/>
      <c r="L15" s="30"/>
      <c r="M15" s="30"/>
      <c r="N15" s="30"/>
    </row>
    <row r="16" spans="1:14" ht="39.75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21.75" customHeight="1">
      <c r="A18" s="8" t="s">
        <v>25</v>
      </c>
      <c r="B18" s="7">
        <f>B6+B17</f>
        <v>81151.44</v>
      </c>
      <c r="C18" s="7">
        <f>C6+C17</f>
        <v>76959.41</v>
      </c>
      <c r="D18" s="7">
        <f>D6+D17</f>
        <v>4192.029999999999</v>
      </c>
      <c r="E18" s="8"/>
      <c r="F18" s="8"/>
      <c r="G18" s="7">
        <f>SUM(G6:G17)</f>
        <v>87516.16</v>
      </c>
      <c r="I18" s="30"/>
      <c r="J18" s="30"/>
      <c r="K18" s="30"/>
      <c r="L18" s="30"/>
      <c r="M18" s="30"/>
      <c r="N18" s="30"/>
    </row>
    <row r="19" spans="1:14" ht="32.25" customHeight="1">
      <c r="A19" s="4" t="s">
        <v>33</v>
      </c>
      <c r="B19" s="3"/>
      <c r="C19" s="3"/>
      <c r="D19" s="3"/>
      <c r="E19" s="11">
        <f>E2+C18-G18</f>
        <v>-36787.33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 customHeight="1">
      <c r="A22" s="22" t="s">
        <v>27</v>
      </c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12.75" customHeight="1">
      <c r="A24" s="22"/>
      <c r="B24" s="22"/>
      <c r="C24" s="22"/>
      <c r="D24" s="22"/>
      <c r="E24" s="22"/>
      <c r="F24" s="22"/>
    </row>
    <row r="25" spans="1:6" ht="26.25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1" sqref="A21:F25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6.421875" style="0" customWidth="1"/>
    <col min="6" max="7" width="10.421875" style="0" customWidth="1"/>
    <col min="8" max="8" width="1.421875" style="0" customWidth="1"/>
    <col min="9" max="9" width="9.00390625" style="0" customWidth="1"/>
    <col min="10" max="13" width="9.140625" style="0" hidden="1" customWidth="1"/>
    <col min="14" max="14" width="15.7109375" style="0" hidden="1" customWidth="1"/>
  </cols>
  <sheetData>
    <row r="1" spans="1:14" ht="36" customHeight="1">
      <c r="A1" s="37" t="s">
        <v>34</v>
      </c>
      <c r="B1" s="37"/>
      <c r="C1" s="37"/>
      <c r="D1" s="37"/>
      <c r="E1" s="37"/>
      <c r="F1" s="37"/>
      <c r="G1" s="37"/>
      <c r="H1" s="1"/>
      <c r="I1" s="21"/>
      <c r="J1" s="21"/>
      <c r="K1" s="21"/>
      <c r="L1" s="21"/>
      <c r="M1" s="21"/>
      <c r="N1" s="21"/>
    </row>
    <row r="2" spans="1:14" ht="26.25" customHeight="1">
      <c r="A2" s="2" t="s">
        <v>29</v>
      </c>
      <c r="B2" s="3"/>
      <c r="C2" s="3"/>
      <c r="D2" s="3"/>
      <c r="E2" s="4">
        <v>-49591.09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7.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6.25" customHeight="1">
      <c r="A6" s="9" t="s">
        <v>8</v>
      </c>
      <c r="B6" s="33">
        <v>368939.4</v>
      </c>
      <c r="C6" s="33">
        <v>319906.15</v>
      </c>
      <c r="D6" s="33">
        <f>B6-C6</f>
        <v>49033.25</v>
      </c>
      <c r="E6" s="13" t="s">
        <v>9</v>
      </c>
      <c r="F6" s="12"/>
      <c r="G6" s="12">
        <v>1594</v>
      </c>
      <c r="I6" s="29"/>
      <c r="J6" s="29"/>
      <c r="K6" s="29"/>
      <c r="L6" s="29"/>
      <c r="M6" s="29"/>
      <c r="N6" s="29"/>
    </row>
    <row r="7" spans="1:14" ht="25.5" customHeight="1">
      <c r="A7" s="9" t="s">
        <v>10</v>
      </c>
      <c r="B7" s="34"/>
      <c r="C7" s="34"/>
      <c r="D7" s="34"/>
      <c r="E7" s="14" t="s">
        <v>11</v>
      </c>
      <c r="F7" s="12"/>
      <c r="G7" s="15">
        <v>20528.25</v>
      </c>
      <c r="I7" s="30"/>
      <c r="J7" s="30"/>
      <c r="K7" s="30"/>
      <c r="L7" s="30"/>
      <c r="M7" s="30"/>
      <c r="N7" s="30"/>
    </row>
    <row r="8" spans="1:14" ht="25.5" customHeight="1">
      <c r="A8" s="9" t="s">
        <v>12</v>
      </c>
      <c r="B8" s="34"/>
      <c r="C8" s="34"/>
      <c r="D8" s="34"/>
      <c r="E8" s="13" t="s">
        <v>13</v>
      </c>
      <c r="F8" s="12"/>
      <c r="G8" s="15">
        <v>156992.67</v>
      </c>
      <c r="I8" s="30"/>
      <c r="J8" s="30"/>
      <c r="K8" s="30"/>
      <c r="L8" s="30"/>
      <c r="M8" s="30"/>
      <c r="N8" s="30"/>
    </row>
    <row r="9" spans="1:14" ht="38.25" customHeight="1">
      <c r="A9" s="27"/>
      <c r="B9" s="35"/>
      <c r="C9" s="35"/>
      <c r="D9" s="35"/>
      <c r="E9" s="14" t="s">
        <v>26</v>
      </c>
      <c r="F9" s="12"/>
      <c r="G9" s="12">
        <v>31968</v>
      </c>
      <c r="I9" s="30"/>
      <c r="J9" s="30"/>
      <c r="K9" s="30"/>
      <c r="L9" s="30"/>
      <c r="M9" s="30"/>
      <c r="N9" s="30"/>
    </row>
    <row r="10" spans="1:14" ht="27.7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8.25" customHeight="1">
      <c r="A11" s="27"/>
      <c r="B11" s="35"/>
      <c r="C11" s="35"/>
      <c r="D11" s="35"/>
      <c r="E11" s="14" t="s">
        <v>16</v>
      </c>
      <c r="F11" s="16"/>
      <c r="G11" s="15">
        <v>3609.27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117000.62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>
        <v>0</v>
      </c>
      <c r="I13" s="30"/>
      <c r="J13" s="30"/>
      <c r="K13" s="30"/>
      <c r="L13" s="30"/>
      <c r="M13" s="30"/>
      <c r="N13" s="30"/>
    </row>
    <row r="14" spans="1:14" ht="12.75">
      <c r="A14" s="27"/>
      <c r="B14" s="35"/>
      <c r="C14" s="35"/>
      <c r="D14" s="35"/>
      <c r="E14" s="14" t="s">
        <v>22</v>
      </c>
      <c r="F14" s="12"/>
      <c r="G14" s="15">
        <v>39699.43</v>
      </c>
      <c r="I14" s="30"/>
      <c r="J14" s="30"/>
      <c r="K14" s="30"/>
      <c r="L14" s="30"/>
      <c r="M14" s="30"/>
      <c r="N14" s="30"/>
    </row>
    <row r="15" spans="1:14" ht="27.75" customHeight="1">
      <c r="A15" s="27"/>
      <c r="B15" s="35"/>
      <c r="C15" s="35"/>
      <c r="D15" s="35"/>
      <c r="E15" s="14" t="s">
        <v>23</v>
      </c>
      <c r="F15" s="12"/>
      <c r="G15" s="15">
        <v>5012.65</v>
      </c>
      <c r="I15" s="30"/>
      <c r="J15" s="30"/>
      <c r="K15" s="30"/>
      <c r="L15" s="30"/>
      <c r="M15" s="30"/>
      <c r="N15" s="30"/>
    </row>
    <row r="16" spans="1:14" ht="38.25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12"/>
      <c r="I17" s="30"/>
      <c r="J17" s="30"/>
      <c r="K17" s="30"/>
      <c r="L17" s="30"/>
      <c r="M17" s="30"/>
      <c r="N17" s="30"/>
    </row>
    <row r="18" spans="1:14" ht="21" customHeight="1">
      <c r="A18" s="8" t="s">
        <v>25</v>
      </c>
      <c r="B18" s="7">
        <f>B6+B17</f>
        <v>368939.4</v>
      </c>
      <c r="C18" s="7">
        <f>C6+C17</f>
        <v>319906.15</v>
      </c>
      <c r="D18" s="7">
        <f>D6+D17</f>
        <v>49033.25</v>
      </c>
      <c r="E18" s="8"/>
      <c r="F18" s="8"/>
      <c r="G18" s="7">
        <f>SUM(G6:G17)</f>
        <v>376404.89</v>
      </c>
      <c r="I18" s="30"/>
      <c r="J18" s="30"/>
      <c r="K18" s="30"/>
      <c r="L18" s="30"/>
      <c r="M18" s="30"/>
      <c r="N18" s="30"/>
    </row>
    <row r="19" spans="1:14" ht="38.25" customHeight="1">
      <c r="A19" s="4" t="s">
        <v>33</v>
      </c>
      <c r="B19" s="3"/>
      <c r="C19" s="3"/>
      <c r="D19" s="3"/>
      <c r="E19" s="11">
        <f>E2+C18-G18</f>
        <v>-106089.82999999996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17.25" customHeight="1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 customHeight="1">
      <c r="A22" s="22" t="s">
        <v>27</v>
      </c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12.75" customHeight="1">
      <c r="A24" s="22"/>
      <c r="B24" s="22"/>
      <c r="C24" s="22"/>
      <c r="D24" s="22"/>
      <c r="E24" s="22"/>
      <c r="F24" s="22"/>
    </row>
    <row r="25" spans="1:6" ht="39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1" sqref="A21:F25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4.00390625" style="0" customWidth="1"/>
    <col min="6" max="6" width="10.57421875" style="0" customWidth="1"/>
    <col min="7" max="7" width="11.00390625" style="0" customWidth="1"/>
    <col min="8" max="8" width="1.28515625" style="0" customWidth="1"/>
    <col min="9" max="13" width="9.140625" style="0" hidden="1" customWidth="1"/>
    <col min="14" max="14" width="13.421875" style="0" hidden="1" customWidth="1"/>
  </cols>
  <sheetData>
    <row r="1" spans="1:14" ht="49.5" customHeight="1">
      <c r="A1" s="37" t="s">
        <v>35</v>
      </c>
      <c r="B1" s="37"/>
      <c r="C1" s="37"/>
      <c r="D1" s="37"/>
      <c r="E1" s="37"/>
      <c r="F1" s="37"/>
      <c r="G1" s="37"/>
      <c r="H1" s="1"/>
      <c r="I1" s="21"/>
      <c r="J1" s="21"/>
      <c r="K1" s="21"/>
      <c r="L1" s="21"/>
      <c r="M1" s="21"/>
      <c r="N1" s="21"/>
    </row>
    <row r="2" spans="1:14" ht="29.25" customHeight="1">
      <c r="A2" s="2" t="s">
        <v>29</v>
      </c>
      <c r="B2" s="3"/>
      <c r="C2" s="3"/>
      <c r="D2" s="3"/>
      <c r="E2" s="4">
        <v>-12203.61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6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8.5" customHeight="1">
      <c r="A6" s="9" t="s">
        <v>8</v>
      </c>
      <c r="B6" s="33">
        <v>363180.48</v>
      </c>
      <c r="C6" s="33">
        <v>336273.1</v>
      </c>
      <c r="D6" s="33">
        <f>B6-C6</f>
        <v>26907.380000000005</v>
      </c>
      <c r="E6" s="13" t="s">
        <v>9</v>
      </c>
      <c r="F6" s="12"/>
      <c r="G6" s="12">
        <v>1500</v>
      </c>
      <c r="I6" s="29"/>
      <c r="J6" s="29"/>
      <c r="K6" s="29"/>
      <c r="L6" s="29"/>
      <c r="M6" s="29"/>
      <c r="N6" s="29"/>
    </row>
    <row r="7" spans="1:14" ht="27.75" customHeight="1">
      <c r="A7" s="9" t="s">
        <v>10</v>
      </c>
      <c r="B7" s="34"/>
      <c r="C7" s="34"/>
      <c r="D7" s="34"/>
      <c r="E7" s="14" t="s">
        <v>11</v>
      </c>
      <c r="F7" s="12"/>
      <c r="G7" s="15">
        <v>20222.43</v>
      </c>
      <c r="I7" s="30"/>
      <c r="J7" s="30"/>
      <c r="K7" s="30"/>
      <c r="L7" s="30"/>
      <c r="M7" s="30"/>
      <c r="N7" s="30"/>
    </row>
    <row r="8" spans="1:14" ht="28.5" customHeight="1">
      <c r="A8" s="9" t="s">
        <v>12</v>
      </c>
      <c r="B8" s="34"/>
      <c r="C8" s="34"/>
      <c r="D8" s="34"/>
      <c r="E8" s="13" t="s">
        <v>13</v>
      </c>
      <c r="F8" s="12"/>
      <c r="G8" s="15">
        <v>154037.72</v>
      </c>
      <c r="I8" s="30"/>
      <c r="J8" s="30"/>
      <c r="K8" s="30"/>
      <c r="L8" s="30"/>
      <c r="M8" s="30"/>
      <c r="N8" s="30"/>
    </row>
    <row r="9" spans="1:14" ht="39" customHeight="1">
      <c r="A9" s="27"/>
      <c r="B9" s="35"/>
      <c r="C9" s="35"/>
      <c r="D9" s="35"/>
      <c r="E9" s="14" t="s">
        <v>26</v>
      </c>
      <c r="F9" s="12"/>
      <c r="G9" s="12">
        <v>39960</v>
      </c>
      <c r="I9" s="30"/>
      <c r="J9" s="30"/>
      <c r="K9" s="30"/>
      <c r="L9" s="30"/>
      <c r="M9" s="30"/>
      <c r="N9" s="30"/>
    </row>
    <row r="10" spans="1:14" ht="28.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8.25" customHeight="1">
      <c r="A11" s="27"/>
      <c r="B11" s="35"/>
      <c r="C11" s="35"/>
      <c r="D11" s="35"/>
      <c r="E11" s="14" t="s">
        <v>16</v>
      </c>
      <c r="F11" s="16"/>
      <c r="G11" s="15">
        <v>3555.5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115257.59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>
        <v>0</v>
      </c>
      <c r="I13" s="30"/>
      <c r="J13" s="30"/>
      <c r="K13" s="30"/>
      <c r="L13" s="30"/>
      <c r="M13" s="30"/>
      <c r="N13" s="30"/>
    </row>
    <row r="14" spans="1:14" ht="21.75" customHeight="1">
      <c r="A14" s="27"/>
      <c r="B14" s="35"/>
      <c r="C14" s="35"/>
      <c r="D14" s="35"/>
      <c r="E14" s="14" t="s">
        <v>22</v>
      </c>
      <c r="F14" s="12"/>
      <c r="G14" s="15">
        <v>23995.81</v>
      </c>
      <c r="I14" s="30"/>
      <c r="J14" s="30"/>
      <c r="K14" s="30"/>
      <c r="L14" s="30"/>
      <c r="M14" s="30"/>
      <c r="N14" s="30"/>
    </row>
    <row r="15" spans="1:14" ht="24.75" customHeight="1">
      <c r="A15" s="27"/>
      <c r="B15" s="35"/>
      <c r="C15" s="35"/>
      <c r="D15" s="35"/>
      <c r="E15" s="14" t="s">
        <v>23</v>
      </c>
      <c r="F15" s="12"/>
      <c r="G15" s="15">
        <v>4937.96</v>
      </c>
      <c r="I15" s="30"/>
      <c r="J15" s="30"/>
      <c r="K15" s="30"/>
      <c r="L15" s="30"/>
      <c r="M15" s="30"/>
      <c r="N15" s="30"/>
    </row>
    <row r="16" spans="1:14" ht="39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20.25" customHeight="1">
      <c r="A18" s="8" t="s">
        <v>25</v>
      </c>
      <c r="B18" s="7">
        <f>B6+B17</f>
        <v>363180.48</v>
      </c>
      <c r="C18" s="7">
        <f>C6+C17</f>
        <v>336273.1</v>
      </c>
      <c r="D18" s="7">
        <f>D6+D17</f>
        <v>26907.380000000005</v>
      </c>
      <c r="E18" s="8"/>
      <c r="F18" s="8"/>
      <c r="G18" s="7">
        <f>SUM(G6:G17)</f>
        <v>363467.01</v>
      </c>
      <c r="I18" s="30"/>
      <c r="J18" s="30"/>
      <c r="K18" s="30"/>
      <c r="L18" s="30"/>
      <c r="M18" s="30"/>
      <c r="N18" s="30"/>
    </row>
    <row r="19" spans="1:14" ht="36.75" customHeight="1">
      <c r="A19" s="4" t="s">
        <v>33</v>
      </c>
      <c r="B19" s="3"/>
      <c r="C19" s="3"/>
      <c r="D19" s="3"/>
      <c r="E19" s="11">
        <f>E2+C18-G18</f>
        <v>-39397.52000000002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 customHeight="1">
      <c r="A22" s="22" t="s">
        <v>27</v>
      </c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12.75" customHeight="1">
      <c r="A24" s="22"/>
      <c r="B24" s="22"/>
      <c r="C24" s="22"/>
      <c r="D24" s="22"/>
      <c r="E24" s="22"/>
      <c r="F24" s="22"/>
    </row>
    <row r="25" spans="1:6" ht="43.5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">
      <selection activeCell="A21" sqref="A21:F25"/>
    </sheetView>
  </sheetViews>
  <sheetFormatPr defaultColWidth="9.140625" defaultRowHeight="12.75"/>
  <cols>
    <col min="1" max="1" width="17.7109375" style="0" customWidth="1"/>
    <col min="2" max="2" width="9.14062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421875" style="0" customWidth="1"/>
    <col min="9" max="9" width="0.71875" style="0" customWidth="1"/>
    <col min="10" max="13" width="9.140625" style="0" hidden="1" customWidth="1"/>
    <col min="14" max="14" width="14.8515625" style="0" hidden="1" customWidth="1"/>
  </cols>
  <sheetData>
    <row r="1" spans="1:14" ht="42" customHeight="1">
      <c r="A1" s="37" t="s">
        <v>36</v>
      </c>
      <c r="B1" s="37"/>
      <c r="C1" s="37"/>
      <c r="D1" s="37"/>
      <c r="E1" s="37"/>
      <c r="F1" s="37"/>
      <c r="G1" s="37"/>
      <c r="H1" s="1"/>
      <c r="I1" s="21"/>
      <c r="J1" s="21"/>
      <c r="K1" s="21"/>
      <c r="L1" s="21"/>
      <c r="M1" s="21"/>
      <c r="N1" s="21"/>
    </row>
    <row r="2" spans="1:14" ht="22.5" customHeight="1">
      <c r="A2" s="2" t="s">
        <v>29</v>
      </c>
      <c r="B2" s="3"/>
      <c r="C2" s="3"/>
      <c r="D2" s="3"/>
      <c r="E2" s="4">
        <v>-94684.35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6.7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9.25" customHeight="1">
      <c r="A6" s="9" t="s">
        <v>8</v>
      </c>
      <c r="B6" s="33">
        <v>365852.9</v>
      </c>
      <c r="C6" s="33">
        <v>311882.54</v>
      </c>
      <c r="D6" s="33">
        <f>B6-C6</f>
        <v>53970.360000000044</v>
      </c>
      <c r="E6" s="13" t="s">
        <v>9</v>
      </c>
      <c r="F6" s="12"/>
      <c r="G6" s="12">
        <v>1500</v>
      </c>
      <c r="I6" s="29"/>
      <c r="J6" s="29"/>
      <c r="K6" s="29"/>
      <c r="L6" s="29"/>
      <c r="M6" s="29"/>
      <c r="N6" s="29"/>
    </row>
    <row r="7" spans="1:14" ht="25.5" customHeight="1">
      <c r="A7" s="9" t="s">
        <v>10</v>
      </c>
      <c r="B7" s="34"/>
      <c r="C7" s="34"/>
      <c r="D7" s="34"/>
      <c r="E7" s="14" t="s">
        <v>11</v>
      </c>
      <c r="F7" s="12"/>
      <c r="G7" s="15">
        <v>20175.75</v>
      </c>
      <c r="I7" s="30"/>
      <c r="J7" s="30"/>
      <c r="K7" s="30"/>
      <c r="L7" s="30"/>
      <c r="M7" s="30"/>
      <c r="N7" s="30"/>
    </row>
    <row r="8" spans="1:14" ht="26.25" customHeight="1">
      <c r="A8" s="9" t="s">
        <v>12</v>
      </c>
      <c r="B8" s="34"/>
      <c r="C8" s="34"/>
      <c r="D8" s="34"/>
      <c r="E8" s="13" t="s">
        <v>13</v>
      </c>
      <c r="F8" s="12"/>
      <c r="G8" s="15">
        <v>157301.73</v>
      </c>
      <c r="I8" s="30"/>
      <c r="J8" s="30"/>
      <c r="K8" s="30"/>
      <c r="L8" s="30"/>
      <c r="M8" s="30"/>
      <c r="N8" s="30"/>
    </row>
    <row r="9" spans="1:14" ht="38.25" customHeight="1">
      <c r="A9" s="27"/>
      <c r="B9" s="35"/>
      <c r="C9" s="35"/>
      <c r="D9" s="35"/>
      <c r="E9" s="14" t="s">
        <v>26</v>
      </c>
      <c r="F9" s="12"/>
      <c r="G9" s="12">
        <v>37562.4</v>
      </c>
      <c r="I9" s="30"/>
      <c r="J9" s="30"/>
      <c r="K9" s="30"/>
      <c r="L9" s="30"/>
      <c r="M9" s="30"/>
      <c r="N9" s="30"/>
    </row>
    <row r="10" spans="1:14" ht="26.2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40.5" customHeight="1">
      <c r="A11" s="27"/>
      <c r="B11" s="35"/>
      <c r="C11" s="35"/>
      <c r="D11" s="35"/>
      <c r="E11" s="14" t="s">
        <v>16</v>
      </c>
      <c r="F11" s="16"/>
      <c r="G11" s="15">
        <v>3547.3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114991.51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>
        <v>293</v>
      </c>
      <c r="I13" s="30"/>
      <c r="J13" s="30"/>
      <c r="K13" s="30"/>
      <c r="L13" s="30"/>
      <c r="M13" s="30"/>
      <c r="N13" s="30"/>
    </row>
    <row r="14" spans="1:14" ht="21.75" customHeight="1">
      <c r="A14" s="27"/>
      <c r="B14" s="35"/>
      <c r="C14" s="35"/>
      <c r="D14" s="35"/>
      <c r="E14" s="14" t="s">
        <v>22</v>
      </c>
      <c r="F14" s="12"/>
      <c r="G14" s="15">
        <v>44876.23</v>
      </c>
      <c r="I14" s="30"/>
      <c r="J14" s="30"/>
      <c r="K14" s="30"/>
      <c r="L14" s="30"/>
      <c r="M14" s="30"/>
      <c r="N14" s="30"/>
    </row>
    <row r="15" spans="1:14" ht="30" customHeight="1">
      <c r="A15" s="27"/>
      <c r="B15" s="35"/>
      <c r="C15" s="35"/>
      <c r="D15" s="35"/>
      <c r="E15" s="14" t="s">
        <v>23</v>
      </c>
      <c r="F15" s="12"/>
      <c r="G15" s="15">
        <v>4926.56</v>
      </c>
      <c r="I15" s="30"/>
      <c r="J15" s="30"/>
      <c r="K15" s="30"/>
      <c r="L15" s="30"/>
      <c r="M15" s="30"/>
      <c r="N15" s="30"/>
    </row>
    <row r="16" spans="1:14" ht="39.75" customHeight="1">
      <c r="A16" s="28"/>
      <c r="B16" s="36"/>
      <c r="C16" s="36"/>
      <c r="D16" s="36"/>
      <c r="E16" s="14" t="s">
        <v>37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3" customHeight="1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19.5" customHeight="1">
      <c r="A18" s="8" t="s">
        <v>25</v>
      </c>
      <c r="B18" s="7">
        <f>B6+B17</f>
        <v>365852.9</v>
      </c>
      <c r="C18" s="7">
        <f>C6+C17</f>
        <v>311882.54</v>
      </c>
      <c r="D18" s="7">
        <f>D6+D17</f>
        <v>53970.360000000044</v>
      </c>
      <c r="E18" s="8"/>
      <c r="F18" s="8"/>
      <c r="G18" s="7">
        <f>SUM(G6:G17)</f>
        <v>385174.48</v>
      </c>
      <c r="I18" s="30"/>
      <c r="J18" s="30"/>
      <c r="K18" s="30"/>
      <c r="L18" s="30"/>
      <c r="M18" s="30"/>
      <c r="N18" s="30"/>
    </row>
    <row r="19" spans="1:14" ht="34.5" customHeight="1">
      <c r="A19" s="4" t="s">
        <v>33</v>
      </c>
      <c r="B19" s="3"/>
      <c r="C19" s="3"/>
      <c r="D19" s="3"/>
      <c r="E19" s="11">
        <f>E2+C18-G18</f>
        <v>-167976.29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 customHeight="1">
      <c r="A22" s="22" t="s">
        <v>27</v>
      </c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12.75" customHeight="1">
      <c r="A24" s="22"/>
      <c r="B24" s="22"/>
      <c r="C24" s="22"/>
      <c r="D24" s="22"/>
      <c r="E24" s="22"/>
      <c r="F24" s="22"/>
    </row>
    <row r="25" spans="1:6" ht="30.75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8.00390625" style="0" customWidth="1"/>
    <col min="2" max="2" width="9.28125" style="0" bestFit="1" customWidth="1"/>
    <col min="3" max="3" width="8.8515625" style="0" customWidth="1"/>
    <col min="4" max="4" width="8.00390625" style="0" customWidth="1"/>
    <col min="5" max="5" width="14.28125" style="0" customWidth="1"/>
    <col min="6" max="6" width="10.140625" style="0" customWidth="1"/>
    <col min="7" max="7" width="9.7109375" style="0" customWidth="1"/>
    <col min="8" max="8" width="1.28515625" style="0" customWidth="1"/>
    <col min="9" max="9" width="0.2890625" style="0" customWidth="1"/>
    <col min="10" max="13" width="9.140625" style="0" hidden="1" customWidth="1"/>
    <col min="14" max="14" width="19.00390625" style="0" hidden="1" customWidth="1"/>
  </cols>
  <sheetData>
    <row r="1" spans="1:14" ht="36" customHeight="1">
      <c r="A1" s="37" t="s">
        <v>38</v>
      </c>
      <c r="B1" s="37"/>
      <c r="C1" s="37"/>
      <c r="D1" s="37"/>
      <c r="E1" s="37"/>
      <c r="F1" s="37"/>
      <c r="G1" s="37"/>
      <c r="H1" s="1"/>
      <c r="I1" s="21"/>
      <c r="J1" s="21"/>
      <c r="K1" s="21"/>
      <c r="L1" s="21"/>
      <c r="M1" s="21"/>
      <c r="N1" s="21"/>
    </row>
    <row r="2" spans="1:14" ht="21.75" customHeight="1">
      <c r="A2" s="2" t="s">
        <v>29</v>
      </c>
      <c r="B2" s="3"/>
      <c r="C2" s="3"/>
      <c r="D2" s="3"/>
      <c r="E2" s="4">
        <v>-52665.9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8.2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5.5" customHeight="1">
      <c r="A6" s="9" t="s">
        <v>8</v>
      </c>
      <c r="B6" s="33">
        <v>56608.32</v>
      </c>
      <c r="C6" s="33">
        <v>42325.38</v>
      </c>
      <c r="D6" s="33">
        <f>B6-C6</f>
        <v>14282.940000000002</v>
      </c>
      <c r="E6" s="13" t="s">
        <v>9</v>
      </c>
      <c r="F6" s="12"/>
      <c r="G6" s="12">
        <v>281.3</v>
      </c>
      <c r="I6" s="29"/>
      <c r="J6" s="29"/>
      <c r="K6" s="29"/>
      <c r="L6" s="29"/>
      <c r="M6" s="29"/>
      <c r="N6" s="29"/>
    </row>
    <row r="7" spans="1:14" ht="27" customHeight="1">
      <c r="A7" s="9" t="s">
        <v>10</v>
      </c>
      <c r="B7" s="34"/>
      <c r="C7" s="34"/>
      <c r="D7" s="34"/>
      <c r="E7" s="14" t="s">
        <v>11</v>
      </c>
      <c r="F7" s="12"/>
      <c r="G7" s="15">
        <v>3198.36</v>
      </c>
      <c r="I7" s="30"/>
      <c r="J7" s="30"/>
      <c r="K7" s="30"/>
      <c r="L7" s="30"/>
      <c r="M7" s="30"/>
      <c r="N7" s="30"/>
    </row>
    <row r="8" spans="1:14" ht="27.75" customHeight="1">
      <c r="A8" s="9" t="s">
        <v>12</v>
      </c>
      <c r="B8" s="34"/>
      <c r="C8" s="34"/>
      <c r="D8" s="34"/>
      <c r="E8" s="13" t="s">
        <v>13</v>
      </c>
      <c r="F8" s="12"/>
      <c r="G8" s="15">
        <v>28819.8</v>
      </c>
      <c r="I8" s="30"/>
      <c r="J8" s="30"/>
      <c r="K8" s="30"/>
      <c r="L8" s="30"/>
      <c r="M8" s="30"/>
      <c r="N8" s="30"/>
    </row>
    <row r="9" spans="1:14" ht="37.5" customHeight="1">
      <c r="A9" s="27"/>
      <c r="B9" s="35"/>
      <c r="C9" s="35"/>
      <c r="D9" s="35"/>
      <c r="E9" s="14" t="s">
        <v>26</v>
      </c>
      <c r="F9" s="12"/>
      <c r="G9" s="12">
        <v>0</v>
      </c>
      <c r="I9" s="30"/>
      <c r="J9" s="30"/>
      <c r="K9" s="30"/>
      <c r="L9" s="30"/>
      <c r="M9" s="30"/>
      <c r="N9" s="30"/>
    </row>
    <row r="10" spans="1:14" ht="27.7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9.75" customHeight="1">
      <c r="A11" s="27"/>
      <c r="B11" s="35"/>
      <c r="C11" s="35"/>
      <c r="D11" s="35"/>
      <c r="E11" s="14" t="s">
        <v>16</v>
      </c>
      <c r="F11" s="16"/>
      <c r="G11" s="15">
        <v>562.33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18229.01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/>
      <c r="I13" s="30"/>
      <c r="J13" s="30"/>
      <c r="K13" s="30"/>
      <c r="L13" s="30"/>
      <c r="M13" s="30"/>
      <c r="N13" s="30"/>
    </row>
    <row r="14" spans="1:14" ht="19.5" customHeight="1">
      <c r="A14" s="27"/>
      <c r="B14" s="35"/>
      <c r="C14" s="35"/>
      <c r="D14" s="35"/>
      <c r="E14" s="14" t="s">
        <v>22</v>
      </c>
      <c r="F14" s="12"/>
      <c r="G14" s="15">
        <v>2133.94</v>
      </c>
      <c r="I14" s="30"/>
      <c r="J14" s="30"/>
      <c r="K14" s="30"/>
      <c r="L14" s="30"/>
      <c r="M14" s="30"/>
      <c r="N14" s="30"/>
    </row>
    <row r="15" spans="1:14" ht="26.25" customHeight="1">
      <c r="A15" s="27"/>
      <c r="B15" s="35"/>
      <c r="C15" s="35"/>
      <c r="D15" s="35"/>
      <c r="E15" s="14" t="s">
        <v>23</v>
      </c>
      <c r="F15" s="12"/>
      <c r="G15" s="15">
        <v>780.98</v>
      </c>
      <c r="I15" s="30"/>
      <c r="J15" s="30"/>
      <c r="K15" s="30"/>
      <c r="L15" s="30"/>
      <c r="M15" s="30"/>
      <c r="N15" s="30"/>
    </row>
    <row r="16" spans="1:14" ht="39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22.5" customHeight="1">
      <c r="A18" s="8" t="s">
        <v>25</v>
      </c>
      <c r="B18" s="7">
        <f>B6+B17</f>
        <v>56608.32</v>
      </c>
      <c r="C18" s="7">
        <f>C6+C17</f>
        <v>42325.38</v>
      </c>
      <c r="D18" s="7">
        <f>D6+D17</f>
        <v>14282.940000000002</v>
      </c>
      <c r="E18" s="8"/>
      <c r="F18" s="8"/>
      <c r="G18" s="7">
        <f>SUM(G6:G17)</f>
        <v>54005.72000000001</v>
      </c>
      <c r="I18" s="30"/>
      <c r="J18" s="30"/>
      <c r="K18" s="30"/>
      <c r="L18" s="30"/>
      <c r="M18" s="30"/>
      <c r="N18" s="30"/>
    </row>
    <row r="19" spans="1:14" ht="32.25" customHeight="1">
      <c r="A19" s="4" t="s">
        <v>33</v>
      </c>
      <c r="B19" s="3"/>
      <c r="C19" s="3"/>
      <c r="D19" s="3"/>
      <c r="E19" s="11">
        <f>E2+C18-G18</f>
        <v>-64346.24000000001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9.75" customHeight="1">
      <c r="A21" s="20"/>
      <c r="B21" s="20"/>
      <c r="C21" s="20"/>
      <c r="D21" s="20"/>
      <c r="E21" s="20"/>
      <c r="F21" s="20"/>
      <c r="I21" s="26"/>
      <c r="J21" s="26"/>
      <c r="K21" s="26"/>
      <c r="L21" s="26"/>
      <c r="M21" s="26"/>
      <c r="N21" s="26"/>
    </row>
    <row r="22" spans="1:6" ht="12" customHeight="1">
      <c r="A22" s="18"/>
      <c r="B22" s="18"/>
      <c r="C22" s="18"/>
      <c r="D22" s="18"/>
      <c r="E22" s="18"/>
      <c r="F22" s="18"/>
    </row>
    <row r="23" spans="1:6" ht="3.75" customHeight="1" hidden="1">
      <c r="A23" s="18"/>
      <c r="B23" s="18"/>
      <c r="C23" s="18"/>
      <c r="D23" s="18"/>
      <c r="E23" s="18"/>
      <c r="F23" s="18"/>
    </row>
    <row r="24" spans="1:6" ht="16.5" customHeight="1">
      <c r="A24" s="18"/>
      <c r="B24" s="18"/>
      <c r="C24" s="18"/>
      <c r="D24" s="18"/>
      <c r="E24" s="18"/>
      <c r="F24" s="18"/>
    </row>
    <row r="25" spans="1:6" ht="12" customHeight="1">
      <c r="A25" s="18"/>
      <c r="B25" s="18"/>
      <c r="C25" s="18"/>
      <c r="D25" s="18"/>
      <c r="E25" s="18"/>
      <c r="F25" s="18"/>
    </row>
  </sheetData>
  <sheetProtection/>
  <mergeCells count="15">
    <mergeCell ref="A9:A16"/>
    <mergeCell ref="B9:B16"/>
    <mergeCell ref="C9:C16"/>
    <mergeCell ref="D9:D16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8.7109375" style="0" customWidth="1"/>
    <col min="4" max="4" width="8.00390625" style="0" customWidth="1"/>
    <col min="5" max="5" width="16.7109375" style="0" customWidth="1"/>
    <col min="6" max="6" width="10.421875" style="0" customWidth="1"/>
    <col min="7" max="7" width="11.140625" style="0" customWidth="1"/>
    <col min="8" max="8" width="2.00390625" style="0" customWidth="1"/>
    <col min="9" max="9" width="0.42578125" style="0" customWidth="1"/>
    <col min="10" max="13" width="9.140625" style="0" hidden="1" customWidth="1"/>
    <col min="14" max="14" width="15.8515625" style="0" hidden="1" customWidth="1"/>
  </cols>
  <sheetData>
    <row r="1" spans="1:14" ht="41.25" customHeight="1">
      <c r="A1" s="31" t="s">
        <v>39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7" customHeight="1">
      <c r="A2" s="2" t="s">
        <v>29</v>
      </c>
      <c r="B2" s="3"/>
      <c r="C2" s="3"/>
      <c r="D2" s="3"/>
      <c r="E2" s="4">
        <v>-11692.97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9.7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4.75" customHeight="1">
      <c r="A6" s="9" t="s">
        <v>8</v>
      </c>
      <c r="B6" s="33">
        <v>478314.16</v>
      </c>
      <c r="C6" s="33">
        <v>441971.12</v>
      </c>
      <c r="D6" s="33">
        <f>B6-C6</f>
        <v>36343.03999999998</v>
      </c>
      <c r="E6" s="13" t="s">
        <v>9</v>
      </c>
      <c r="F6" s="12"/>
      <c r="G6" s="12">
        <v>2062.87</v>
      </c>
      <c r="I6" s="29"/>
      <c r="J6" s="29"/>
      <c r="K6" s="29"/>
      <c r="L6" s="29"/>
      <c r="M6" s="29"/>
      <c r="N6" s="29"/>
    </row>
    <row r="7" spans="1:14" ht="26.25" customHeight="1">
      <c r="A7" s="9" t="s">
        <v>10</v>
      </c>
      <c r="B7" s="34"/>
      <c r="C7" s="34"/>
      <c r="D7" s="34"/>
      <c r="E7" s="14" t="s">
        <v>11</v>
      </c>
      <c r="F7" s="12"/>
      <c r="G7" s="15">
        <v>26627.91</v>
      </c>
      <c r="I7" s="30"/>
      <c r="J7" s="30"/>
      <c r="K7" s="30"/>
      <c r="L7" s="30"/>
      <c r="M7" s="30"/>
      <c r="N7" s="30"/>
    </row>
    <row r="8" spans="1:14" ht="26.25" customHeight="1">
      <c r="A8" s="9" t="s">
        <v>12</v>
      </c>
      <c r="B8" s="34"/>
      <c r="C8" s="34"/>
      <c r="D8" s="34"/>
      <c r="E8" s="13" t="s">
        <v>13</v>
      </c>
      <c r="F8" s="12"/>
      <c r="G8" s="15">
        <v>227736.08</v>
      </c>
      <c r="I8" s="30"/>
      <c r="J8" s="30"/>
      <c r="K8" s="30"/>
      <c r="L8" s="30"/>
      <c r="M8" s="30"/>
      <c r="N8" s="30"/>
    </row>
    <row r="9" spans="1:14" ht="25.5">
      <c r="A9" s="27"/>
      <c r="B9" s="35"/>
      <c r="C9" s="35"/>
      <c r="D9" s="35"/>
      <c r="E9" s="14" t="s">
        <v>40</v>
      </c>
      <c r="F9" s="12"/>
      <c r="G9" s="12">
        <v>31968</v>
      </c>
      <c r="I9" s="30"/>
      <c r="J9" s="30"/>
      <c r="K9" s="30"/>
      <c r="L9" s="30"/>
      <c r="M9" s="30"/>
      <c r="N9" s="30"/>
    </row>
    <row r="10" spans="1:14" ht="27.75" customHeight="1">
      <c r="A10" s="27"/>
      <c r="B10" s="35"/>
      <c r="C10" s="35"/>
      <c r="D10" s="35"/>
      <c r="E10" s="14" t="s">
        <v>14</v>
      </c>
      <c r="F10" s="14"/>
      <c r="G10" s="12">
        <v>0</v>
      </c>
      <c r="I10" s="30"/>
      <c r="J10" s="30"/>
      <c r="K10" s="30"/>
      <c r="L10" s="30"/>
      <c r="M10" s="30"/>
      <c r="N10" s="30"/>
    </row>
    <row r="11" spans="1:14" ht="39" customHeight="1">
      <c r="A11" s="27"/>
      <c r="B11" s="35"/>
      <c r="C11" s="35"/>
      <c r="D11" s="35"/>
      <c r="E11" s="14" t="s">
        <v>16</v>
      </c>
      <c r="F11" s="16"/>
      <c r="G11" s="15">
        <v>4681.72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151765.55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>
        <v>0</v>
      </c>
      <c r="I13" s="30"/>
      <c r="J13" s="30"/>
      <c r="K13" s="30"/>
      <c r="L13" s="30"/>
      <c r="M13" s="30"/>
      <c r="N13" s="30"/>
    </row>
    <row r="14" spans="1:14" ht="21" customHeight="1">
      <c r="A14" s="27"/>
      <c r="B14" s="35"/>
      <c r="C14" s="35"/>
      <c r="D14" s="35"/>
      <c r="E14" s="14" t="s">
        <v>22</v>
      </c>
      <c r="F14" s="12"/>
      <c r="G14" s="15">
        <v>18904.57</v>
      </c>
      <c r="I14" s="30"/>
      <c r="J14" s="30"/>
      <c r="K14" s="30"/>
      <c r="L14" s="30"/>
      <c r="M14" s="30"/>
      <c r="N14" s="30"/>
    </row>
    <row r="15" spans="1:14" ht="28.5" customHeight="1">
      <c r="A15" s="27"/>
      <c r="B15" s="35"/>
      <c r="C15" s="35"/>
      <c r="D15" s="35"/>
      <c r="E15" s="14" t="s">
        <v>23</v>
      </c>
      <c r="F15" s="12"/>
      <c r="G15" s="15">
        <v>6502.06</v>
      </c>
      <c r="I15" s="30"/>
      <c r="J15" s="30"/>
      <c r="K15" s="30"/>
      <c r="L15" s="30"/>
      <c r="M15" s="30"/>
      <c r="N15" s="30"/>
    </row>
    <row r="16" spans="1:14" ht="36" customHeight="1">
      <c r="A16" s="28"/>
      <c r="B16" s="36"/>
      <c r="C16" s="36"/>
      <c r="D16" s="36"/>
      <c r="E16" s="14" t="s">
        <v>24</v>
      </c>
      <c r="F16" s="12"/>
      <c r="G16" s="12"/>
      <c r="I16" s="30"/>
      <c r="J16" s="30"/>
      <c r="K16" s="30"/>
      <c r="L16" s="30"/>
      <c r="M16" s="30"/>
      <c r="N16" s="30"/>
    </row>
    <row r="17" spans="1:14" ht="30" customHeight="1">
      <c r="A17" s="19"/>
      <c r="B17" s="17"/>
      <c r="C17" s="17"/>
      <c r="D17" s="17"/>
      <c r="E17" s="38"/>
      <c r="F17" s="8"/>
      <c r="G17" s="8"/>
      <c r="I17" s="30"/>
      <c r="J17" s="30"/>
      <c r="K17" s="30"/>
      <c r="L17" s="30"/>
      <c r="M17" s="30"/>
      <c r="N17" s="30"/>
    </row>
    <row r="18" spans="1:14" ht="12.75">
      <c r="A18" s="38"/>
      <c r="B18" s="8"/>
      <c r="C18" s="8"/>
      <c r="D18" s="8"/>
      <c r="E18" s="12"/>
      <c r="F18" s="8"/>
      <c r="G18" s="8"/>
      <c r="I18" s="30"/>
      <c r="J18" s="30"/>
      <c r="K18" s="30"/>
      <c r="L18" s="30"/>
      <c r="M18" s="30"/>
      <c r="N18" s="30"/>
    </row>
    <row r="19" spans="1:14" ht="19.5" customHeight="1">
      <c r="A19" s="8" t="s">
        <v>25</v>
      </c>
      <c r="B19" s="7">
        <v>441450.55</v>
      </c>
      <c r="C19" s="7">
        <f>C6+C18</f>
        <v>441971.12</v>
      </c>
      <c r="D19" s="7">
        <f>D6+D18</f>
        <v>36343.03999999998</v>
      </c>
      <c r="E19" s="8"/>
      <c r="F19" s="8"/>
      <c r="G19" s="7">
        <f>SUM(G6:G18)</f>
        <v>470248.75999999995</v>
      </c>
      <c r="I19" s="30"/>
      <c r="J19" s="30"/>
      <c r="K19" s="30"/>
      <c r="L19" s="30"/>
      <c r="M19" s="30"/>
      <c r="N19" s="30"/>
    </row>
    <row r="20" spans="1:14" ht="39" customHeight="1">
      <c r="A20" s="4" t="s">
        <v>33</v>
      </c>
      <c r="B20" s="3"/>
      <c r="C20" s="3"/>
      <c r="D20" s="3"/>
      <c r="E20" s="11">
        <f>E2+C19-G19</f>
        <v>-39970.60999999993</v>
      </c>
      <c r="F20" s="3"/>
      <c r="G20" s="3"/>
      <c r="I20" s="30"/>
      <c r="J20" s="30"/>
      <c r="K20" s="30"/>
      <c r="L20" s="30"/>
      <c r="M20" s="30"/>
      <c r="N20" s="30"/>
    </row>
    <row r="21" spans="9:14" ht="12.75">
      <c r="I21" s="30"/>
      <c r="J21" s="30"/>
      <c r="K21" s="30"/>
      <c r="L21" s="30"/>
      <c r="M21" s="30"/>
      <c r="N21" s="30"/>
    </row>
    <row r="22" spans="1:14" ht="15.75" customHeight="1">
      <c r="A22" s="32" t="s">
        <v>0</v>
      </c>
      <c r="B22" s="32"/>
      <c r="C22" s="32"/>
      <c r="D22" s="32"/>
      <c r="E22" s="32"/>
      <c r="F22" s="32"/>
      <c r="I22" s="26"/>
      <c r="J22" s="26"/>
      <c r="K22" s="26"/>
      <c r="L22" s="26"/>
      <c r="M22" s="26"/>
      <c r="N22" s="26"/>
    </row>
    <row r="23" spans="1:6" ht="12.75">
      <c r="A23" s="22" t="s">
        <v>27</v>
      </c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28.5" customHeight="1">
      <c r="A26" s="22"/>
      <c r="B26" s="22"/>
      <c r="C26" s="22"/>
      <c r="D26" s="22"/>
      <c r="E26" s="22"/>
      <c r="F26" s="22"/>
    </row>
  </sheetData>
  <sheetProtection/>
  <mergeCells count="17">
    <mergeCell ref="I7:N21"/>
    <mergeCell ref="A22:F22"/>
    <mergeCell ref="I22:N22"/>
    <mergeCell ref="A23:F26"/>
    <mergeCell ref="A9:A16"/>
    <mergeCell ref="B9:B16"/>
    <mergeCell ref="C9:C16"/>
    <mergeCell ref="D9:D16"/>
    <mergeCell ref="A1:G1"/>
    <mergeCell ref="I1:N1"/>
    <mergeCell ref="I2:N5"/>
    <mergeCell ref="A3:D3"/>
    <mergeCell ref="E3:G3"/>
    <mergeCell ref="B6:B8"/>
    <mergeCell ref="C6:C8"/>
    <mergeCell ref="D6:D8"/>
    <mergeCell ref="I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18.00390625" style="0" customWidth="1"/>
    <col min="2" max="2" width="9.57421875" style="0" customWidth="1"/>
    <col min="3" max="3" width="8.7109375" style="0" customWidth="1"/>
    <col min="4" max="4" width="6.7109375" style="0" customWidth="1"/>
    <col min="5" max="5" width="14.00390625" style="0" customWidth="1"/>
    <col min="6" max="6" width="10.7109375" style="0" customWidth="1"/>
    <col min="7" max="7" width="9.57421875" style="0" bestFit="1" customWidth="1"/>
    <col min="8" max="8" width="1.421875" style="0" customWidth="1"/>
    <col min="9" max="9" width="0.13671875" style="0" customWidth="1"/>
    <col min="10" max="13" width="9.140625" style="0" hidden="1" customWidth="1"/>
    <col min="14" max="14" width="19.7109375" style="0" hidden="1" customWidth="1"/>
  </cols>
  <sheetData>
    <row r="1" spans="1:14" ht="31.5" customHeight="1">
      <c r="A1" s="31" t="s">
        <v>41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2.5" customHeight="1">
      <c r="A2" s="2" t="s">
        <v>29</v>
      </c>
      <c r="B2" s="3"/>
      <c r="C2" s="3"/>
      <c r="D2" s="3"/>
      <c r="E2" s="4">
        <v>-51821.36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69.7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30.75" customHeight="1">
      <c r="A6" s="9" t="s">
        <v>8</v>
      </c>
      <c r="B6" s="33">
        <v>61668.48</v>
      </c>
      <c r="C6" s="33">
        <v>50480.13</v>
      </c>
      <c r="D6" s="33">
        <f>B6-C6</f>
        <v>11188.350000000006</v>
      </c>
      <c r="E6" s="13" t="s">
        <v>9</v>
      </c>
      <c r="F6" s="12"/>
      <c r="G6" s="12">
        <v>481.3</v>
      </c>
      <c r="I6" s="29"/>
      <c r="J6" s="29"/>
      <c r="K6" s="29"/>
      <c r="L6" s="29"/>
      <c r="M6" s="29"/>
      <c r="N6" s="29"/>
    </row>
    <row r="7" spans="1:14" ht="27" customHeight="1">
      <c r="A7" s="9" t="s">
        <v>10</v>
      </c>
      <c r="B7" s="34"/>
      <c r="C7" s="34"/>
      <c r="D7" s="34"/>
      <c r="E7" s="14" t="s">
        <v>11</v>
      </c>
      <c r="F7" s="12"/>
      <c r="G7" s="15">
        <v>3487.14</v>
      </c>
      <c r="I7" s="30"/>
      <c r="J7" s="30"/>
      <c r="K7" s="30"/>
      <c r="L7" s="30"/>
      <c r="M7" s="30"/>
      <c r="N7" s="30"/>
    </row>
    <row r="8" spans="1:14" ht="29.25" customHeight="1">
      <c r="A8" s="9" t="s">
        <v>12</v>
      </c>
      <c r="B8" s="34"/>
      <c r="C8" s="34"/>
      <c r="D8" s="34"/>
      <c r="E8" s="13" t="s">
        <v>13</v>
      </c>
      <c r="F8" s="12"/>
      <c r="G8" s="15">
        <v>30187.57</v>
      </c>
      <c r="I8" s="30"/>
      <c r="J8" s="30"/>
      <c r="K8" s="30"/>
      <c r="L8" s="30"/>
      <c r="M8" s="30"/>
      <c r="N8" s="30"/>
    </row>
    <row r="9" spans="1:14" ht="37.5" customHeight="1">
      <c r="A9" s="27"/>
      <c r="B9" s="35"/>
      <c r="C9" s="35"/>
      <c r="D9" s="35"/>
      <c r="E9" s="14" t="s">
        <v>26</v>
      </c>
      <c r="F9" s="12"/>
      <c r="G9" s="12">
        <v>1300</v>
      </c>
      <c r="I9" s="30"/>
      <c r="J9" s="30"/>
      <c r="K9" s="30"/>
      <c r="L9" s="30"/>
      <c r="M9" s="30"/>
      <c r="N9" s="30"/>
    </row>
    <row r="10" spans="1:14" ht="25.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9.75" customHeight="1">
      <c r="A11" s="27"/>
      <c r="B11" s="35"/>
      <c r="C11" s="35"/>
      <c r="D11" s="35"/>
      <c r="E11" s="14" t="s">
        <v>16</v>
      </c>
      <c r="F11" s="16"/>
      <c r="G11" s="15">
        <v>613.11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19874.94</v>
      </c>
      <c r="I12" s="30"/>
      <c r="J12" s="30"/>
      <c r="K12" s="30"/>
      <c r="L12" s="30"/>
      <c r="M12" s="30"/>
      <c r="N12" s="30"/>
    </row>
    <row r="13" spans="1:14" ht="12.75">
      <c r="A13" s="27"/>
      <c r="B13" s="35"/>
      <c r="C13" s="35"/>
      <c r="D13" s="35"/>
      <c r="E13" s="14" t="s">
        <v>20</v>
      </c>
      <c r="F13" s="14"/>
      <c r="G13" s="12">
        <v>0</v>
      </c>
      <c r="I13" s="30"/>
      <c r="J13" s="30"/>
      <c r="K13" s="30"/>
      <c r="L13" s="30"/>
      <c r="M13" s="30"/>
      <c r="N13" s="30"/>
    </row>
    <row r="14" spans="1:14" ht="18" customHeight="1">
      <c r="A14" s="27"/>
      <c r="B14" s="35"/>
      <c r="C14" s="35"/>
      <c r="D14" s="35"/>
      <c r="E14" s="14" t="s">
        <v>22</v>
      </c>
      <c r="F14" s="12"/>
      <c r="G14" s="15">
        <v>2334.42</v>
      </c>
      <c r="I14" s="30"/>
      <c r="J14" s="30"/>
      <c r="K14" s="30"/>
      <c r="L14" s="30"/>
      <c r="M14" s="30"/>
      <c r="N14" s="30"/>
    </row>
    <row r="15" spans="1:14" ht="27.75" customHeight="1">
      <c r="A15" s="27"/>
      <c r="B15" s="35"/>
      <c r="C15" s="35"/>
      <c r="D15" s="35"/>
      <c r="E15" s="14" t="s">
        <v>23</v>
      </c>
      <c r="F15" s="12"/>
      <c r="G15" s="15">
        <v>851.5</v>
      </c>
      <c r="I15" s="30"/>
      <c r="J15" s="30"/>
      <c r="K15" s="30"/>
      <c r="L15" s="30"/>
      <c r="M15" s="30"/>
      <c r="N15" s="30"/>
    </row>
    <row r="16" spans="1:14" ht="38.25" customHeight="1">
      <c r="A16" s="28"/>
      <c r="B16" s="36"/>
      <c r="C16" s="36"/>
      <c r="D16" s="36"/>
      <c r="E16" s="14" t="s">
        <v>24</v>
      </c>
      <c r="F16" s="12"/>
      <c r="G16" s="12"/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23.25" customHeight="1">
      <c r="A18" s="8" t="s">
        <v>25</v>
      </c>
      <c r="B18" s="7">
        <f>B6+B17</f>
        <v>61668.48</v>
      </c>
      <c r="C18" s="7">
        <f>C6+C17</f>
        <v>50480.13</v>
      </c>
      <c r="D18" s="7">
        <f>D6+D17</f>
        <v>11188.350000000006</v>
      </c>
      <c r="E18" s="8"/>
      <c r="F18" s="8"/>
      <c r="G18" s="7">
        <f>SUM(G6:G17)</f>
        <v>59129.979999999996</v>
      </c>
      <c r="I18" s="30"/>
      <c r="J18" s="30"/>
      <c r="K18" s="30"/>
      <c r="L18" s="30"/>
      <c r="M18" s="30"/>
      <c r="N18" s="30"/>
    </row>
    <row r="19" spans="1:14" ht="35.25" customHeight="1">
      <c r="A19" s="4" t="s">
        <v>42</v>
      </c>
      <c r="B19" s="3"/>
      <c r="C19" s="3"/>
      <c r="D19" s="3"/>
      <c r="E19" s="11">
        <f>E2+C18-G18</f>
        <v>-60471.21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48.75" customHeight="1" hidden="1">
      <c r="A21" s="39"/>
      <c r="B21" s="39"/>
      <c r="C21" s="39"/>
      <c r="D21" s="39"/>
      <c r="E21" s="39"/>
      <c r="F21" s="39"/>
      <c r="G21" s="39"/>
      <c r="I21" s="26"/>
      <c r="J21" s="26"/>
      <c r="K21" s="26"/>
      <c r="L21" s="26"/>
      <c r="M21" s="26"/>
      <c r="N21" s="26"/>
    </row>
    <row r="22" spans="1:6" ht="15.75" customHeight="1">
      <c r="A22" s="32" t="s">
        <v>0</v>
      </c>
      <c r="B22" s="32"/>
      <c r="C22" s="32"/>
      <c r="D22" s="32"/>
      <c r="E22" s="32"/>
      <c r="F22" s="32"/>
    </row>
    <row r="23" spans="1:6" ht="12.75" customHeight="1">
      <c r="A23" s="22" t="s">
        <v>27</v>
      </c>
      <c r="B23" s="22"/>
      <c r="C23" s="22"/>
      <c r="D23" s="22"/>
      <c r="E23" s="22"/>
      <c r="F23" s="22"/>
    </row>
    <row r="24" spans="1:6" ht="0.75" customHeight="1">
      <c r="A24" s="22"/>
      <c r="B24" s="22"/>
      <c r="C24" s="22"/>
      <c r="D24" s="22"/>
      <c r="E24" s="22"/>
      <c r="F24" s="22"/>
    </row>
    <row r="25" spans="1:6" ht="12.75" customHeight="1">
      <c r="A25" s="22"/>
      <c r="B25" s="22"/>
      <c r="C25" s="22"/>
      <c r="D25" s="22"/>
      <c r="E25" s="22"/>
      <c r="F25" s="22"/>
    </row>
    <row r="26" spans="1:6" ht="61.5" customHeight="1">
      <c r="A26" s="22"/>
      <c r="B26" s="22"/>
      <c r="C26" s="22"/>
      <c r="D26" s="22"/>
      <c r="E26" s="22"/>
      <c r="F26" s="22"/>
    </row>
  </sheetData>
  <sheetProtection/>
  <mergeCells count="18">
    <mergeCell ref="A23:F26"/>
    <mergeCell ref="I7:N20"/>
    <mergeCell ref="A21:G21"/>
    <mergeCell ref="I21:N21"/>
    <mergeCell ref="A9:A16"/>
    <mergeCell ref="B9:B16"/>
    <mergeCell ref="C9:C16"/>
    <mergeCell ref="D9:D16"/>
    <mergeCell ref="A22:F22"/>
    <mergeCell ref="A1:G1"/>
    <mergeCell ref="I1:N1"/>
    <mergeCell ref="I2:N5"/>
    <mergeCell ref="A3:D3"/>
    <mergeCell ref="E3:G3"/>
    <mergeCell ref="B6:B8"/>
    <mergeCell ref="C6:C8"/>
    <mergeCell ref="D6:D8"/>
    <mergeCell ref="I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18.00390625" style="0" customWidth="1"/>
    <col min="2" max="3" width="9.28125" style="0" bestFit="1" customWidth="1"/>
    <col min="4" max="4" width="8.421875" style="0" customWidth="1"/>
    <col min="5" max="5" width="14.00390625" style="0" customWidth="1"/>
    <col min="6" max="6" width="10.57421875" style="0" customWidth="1"/>
    <col min="7" max="7" width="9.57421875" style="0" bestFit="1" customWidth="1"/>
    <col min="8" max="8" width="1.57421875" style="0" customWidth="1"/>
    <col min="9" max="9" width="0.5625" style="0" customWidth="1"/>
    <col min="10" max="13" width="9.140625" style="0" hidden="1" customWidth="1"/>
    <col min="14" max="14" width="17.8515625" style="0" hidden="1" customWidth="1"/>
  </cols>
  <sheetData>
    <row r="1" spans="1:14" ht="39" customHeight="1">
      <c r="A1" s="31" t="s">
        <v>43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4" customHeight="1">
      <c r="A2" s="2" t="s">
        <v>29</v>
      </c>
      <c r="B2" s="3"/>
      <c r="C2" s="3"/>
      <c r="D2" s="3"/>
      <c r="E2" s="4">
        <v>-35584.76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70.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6.25" customHeight="1">
      <c r="A6" s="9" t="s">
        <v>8</v>
      </c>
      <c r="B6" s="33">
        <v>90769.68</v>
      </c>
      <c r="C6" s="33">
        <v>87345.12</v>
      </c>
      <c r="D6" s="33">
        <f>B6-C6</f>
        <v>3424.5599999999977</v>
      </c>
      <c r="E6" s="13" t="s">
        <v>9</v>
      </c>
      <c r="F6" s="12"/>
      <c r="G6" s="12">
        <v>468.83</v>
      </c>
      <c r="I6" s="29"/>
      <c r="J6" s="29"/>
      <c r="K6" s="29"/>
      <c r="L6" s="29"/>
      <c r="M6" s="29"/>
      <c r="N6" s="29"/>
    </row>
    <row r="7" spans="1:14" ht="27" customHeight="1">
      <c r="A7" s="9" t="s">
        <v>10</v>
      </c>
      <c r="B7" s="34"/>
      <c r="C7" s="34"/>
      <c r="D7" s="34"/>
      <c r="E7" s="14" t="s">
        <v>11</v>
      </c>
      <c r="F7" s="12"/>
      <c r="G7" s="15">
        <v>5869.92</v>
      </c>
      <c r="I7" s="30"/>
      <c r="J7" s="30"/>
      <c r="K7" s="30"/>
      <c r="L7" s="30"/>
      <c r="M7" s="30"/>
      <c r="N7" s="30"/>
    </row>
    <row r="8" spans="1:14" ht="27" customHeight="1">
      <c r="A8" s="9" t="s">
        <v>12</v>
      </c>
      <c r="B8" s="34"/>
      <c r="C8" s="34"/>
      <c r="D8" s="34"/>
      <c r="E8" s="13" t="s">
        <v>13</v>
      </c>
      <c r="F8" s="12"/>
      <c r="G8" s="15">
        <v>53962.07</v>
      </c>
      <c r="I8" s="30"/>
      <c r="J8" s="30"/>
      <c r="K8" s="30"/>
      <c r="L8" s="30"/>
      <c r="M8" s="30"/>
      <c r="N8" s="30"/>
    </row>
    <row r="9" spans="1:14" ht="39.75" customHeight="1">
      <c r="A9" s="27"/>
      <c r="B9" s="35"/>
      <c r="C9" s="35"/>
      <c r="D9" s="35"/>
      <c r="E9" s="14" t="s">
        <v>26</v>
      </c>
      <c r="F9" s="12"/>
      <c r="G9" s="12">
        <v>1200</v>
      </c>
      <c r="I9" s="30"/>
      <c r="J9" s="30"/>
      <c r="K9" s="30"/>
      <c r="L9" s="30"/>
      <c r="M9" s="30"/>
      <c r="N9" s="30"/>
    </row>
    <row r="10" spans="1:14" ht="28.5" customHeight="1">
      <c r="A10" s="27"/>
      <c r="B10" s="35"/>
      <c r="C10" s="35"/>
      <c r="D10" s="35"/>
      <c r="E10" s="14" t="s">
        <v>14</v>
      </c>
      <c r="F10" s="14"/>
      <c r="G10" s="12"/>
      <c r="I10" s="30"/>
      <c r="J10" s="30"/>
      <c r="K10" s="30"/>
      <c r="L10" s="30"/>
      <c r="M10" s="30"/>
      <c r="N10" s="30"/>
    </row>
    <row r="11" spans="1:14" ht="39" customHeight="1">
      <c r="A11" s="27"/>
      <c r="B11" s="35"/>
      <c r="C11" s="35"/>
      <c r="D11" s="35"/>
      <c r="E11" s="14" t="s">
        <v>16</v>
      </c>
      <c r="F11" s="16" t="s">
        <v>17</v>
      </c>
      <c r="G11" s="15">
        <v>1032.05</v>
      </c>
      <c r="I11" s="30"/>
      <c r="J11" s="30"/>
      <c r="K11" s="30"/>
      <c r="L11" s="30"/>
      <c r="M11" s="30"/>
      <c r="N11" s="30"/>
    </row>
    <row r="12" spans="1:14" ht="12.75">
      <c r="A12" s="27"/>
      <c r="B12" s="35"/>
      <c r="C12" s="35"/>
      <c r="D12" s="35"/>
      <c r="E12" s="14" t="s">
        <v>18</v>
      </c>
      <c r="F12" s="14"/>
      <c r="G12" s="12">
        <v>33455.56</v>
      </c>
      <c r="I12" s="30"/>
      <c r="J12" s="30"/>
      <c r="K12" s="30"/>
      <c r="L12" s="30"/>
      <c r="M12" s="30"/>
      <c r="N12" s="30"/>
    </row>
    <row r="13" spans="1:14" ht="25.5">
      <c r="A13" s="27"/>
      <c r="B13" s="35"/>
      <c r="C13" s="35"/>
      <c r="D13" s="35"/>
      <c r="E13" s="14" t="s">
        <v>20</v>
      </c>
      <c r="F13" s="14" t="s">
        <v>21</v>
      </c>
      <c r="G13" s="12">
        <v>0</v>
      </c>
      <c r="I13" s="30"/>
      <c r="J13" s="30"/>
      <c r="K13" s="30"/>
      <c r="L13" s="30"/>
      <c r="M13" s="30"/>
      <c r="N13" s="30"/>
    </row>
    <row r="14" spans="1:14" ht="18.75" customHeight="1">
      <c r="A14" s="27"/>
      <c r="B14" s="35"/>
      <c r="C14" s="35"/>
      <c r="D14" s="35"/>
      <c r="E14" s="14" t="s">
        <v>22</v>
      </c>
      <c r="F14" s="12"/>
      <c r="G14" s="15">
        <v>3792.88</v>
      </c>
      <c r="I14" s="30"/>
      <c r="J14" s="30"/>
      <c r="K14" s="30"/>
      <c r="L14" s="30"/>
      <c r="M14" s="30"/>
      <c r="N14" s="30"/>
    </row>
    <row r="15" spans="1:14" ht="28.5" customHeight="1">
      <c r="A15" s="27"/>
      <c r="B15" s="35"/>
      <c r="C15" s="35"/>
      <c r="D15" s="35"/>
      <c r="E15" s="14" t="s">
        <v>23</v>
      </c>
      <c r="F15" s="12"/>
      <c r="G15" s="15">
        <v>1433.33</v>
      </c>
      <c r="I15" s="30"/>
      <c r="J15" s="30"/>
      <c r="K15" s="30"/>
      <c r="L15" s="30"/>
      <c r="M15" s="30"/>
      <c r="N15" s="30"/>
    </row>
    <row r="16" spans="1:14" ht="40.5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3" customHeight="1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17.25" customHeight="1">
      <c r="A18" s="8" t="s">
        <v>25</v>
      </c>
      <c r="B18" s="7">
        <f>B6+B17</f>
        <v>90769.68</v>
      </c>
      <c r="C18" s="7">
        <f>C6+C17</f>
        <v>87345.12</v>
      </c>
      <c r="D18" s="7">
        <f>D6+D17</f>
        <v>3424.5599999999977</v>
      </c>
      <c r="E18" s="8"/>
      <c r="F18" s="8"/>
      <c r="G18" s="40">
        <f>SUM(G6:G17)</f>
        <v>101214.64</v>
      </c>
      <c r="I18" s="30"/>
      <c r="J18" s="30"/>
      <c r="K18" s="30"/>
      <c r="L18" s="30"/>
      <c r="M18" s="30"/>
      <c r="N18" s="30"/>
    </row>
    <row r="19" spans="1:14" ht="34.5" customHeight="1">
      <c r="A19" s="4" t="s">
        <v>33</v>
      </c>
      <c r="B19" s="3"/>
      <c r="C19" s="3"/>
      <c r="D19" s="3"/>
      <c r="E19" s="11">
        <f>E2+C18-G18</f>
        <v>-49454.280000000006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>
      <c r="A22" s="22" t="s">
        <v>27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24.75" customHeight="1">
      <c r="A25" s="22"/>
      <c r="B25" s="22"/>
      <c r="C25" s="22"/>
      <c r="D25" s="22"/>
      <c r="E25" s="22"/>
      <c r="F25" s="22"/>
    </row>
  </sheetData>
  <sheetProtection/>
  <mergeCells count="17">
    <mergeCell ref="A21:F21"/>
    <mergeCell ref="A22:F25"/>
    <mergeCell ref="A9:A16"/>
    <mergeCell ref="B9:B16"/>
    <mergeCell ref="C9:C16"/>
    <mergeCell ref="D9:D16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9.8515625" style="0" customWidth="1"/>
    <col min="4" max="4" width="9.28125" style="0" bestFit="1" customWidth="1"/>
    <col min="5" max="5" width="14.140625" style="0" customWidth="1"/>
    <col min="6" max="6" width="10.57421875" style="0" customWidth="1"/>
    <col min="7" max="7" width="9.7109375" style="0" customWidth="1"/>
    <col min="8" max="8" width="1.28515625" style="0" customWidth="1"/>
    <col min="9" max="9" width="0.2890625" style="0" customWidth="1"/>
    <col min="10" max="13" width="9.140625" style="0" hidden="1" customWidth="1"/>
    <col min="14" max="14" width="16.00390625" style="0" hidden="1" customWidth="1"/>
  </cols>
  <sheetData>
    <row r="1" spans="1:14" ht="44.25" customHeight="1">
      <c r="A1" s="31" t="s">
        <v>44</v>
      </c>
      <c r="B1" s="31"/>
      <c r="C1" s="31"/>
      <c r="D1" s="31"/>
      <c r="E1" s="31"/>
      <c r="F1" s="31"/>
      <c r="G1" s="31"/>
      <c r="H1" s="1"/>
      <c r="I1" s="21"/>
      <c r="J1" s="21"/>
      <c r="K1" s="21"/>
      <c r="L1" s="21"/>
      <c r="M1" s="21"/>
      <c r="N1" s="21"/>
    </row>
    <row r="2" spans="1:14" ht="21.75" customHeight="1">
      <c r="A2" s="2" t="s">
        <v>29</v>
      </c>
      <c r="B2" s="3"/>
      <c r="C2" s="3"/>
      <c r="D2" s="3"/>
      <c r="E2" s="4">
        <v>-39524.56</v>
      </c>
      <c r="F2" s="3"/>
      <c r="G2" s="3"/>
      <c r="I2" s="22"/>
      <c r="J2" s="22"/>
      <c r="K2" s="22"/>
      <c r="L2" s="22"/>
      <c r="M2" s="22"/>
      <c r="N2" s="22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22"/>
      <c r="J3" s="22"/>
      <c r="K3" s="22"/>
      <c r="L3" s="22"/>
      <c r="M3" s="22"/>
      <c r="N3" s="22"/>
    </row>
    <row r="4" spans="1:14" ht="75.7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2"/>
      <c r="J4" s="22"/>
      <c r="K4" s="22"/>
      <c r="L4" s="22"/>
      <c r="M4" s="22"/>
      <c r="N4" s="22"/>
    </row>
    <row r="5" spans="1:14" ht="12.75">
      <c r="A5" s="7" t="s">
        <v>7</v>
      </c>
      <c r="B5" s="8"/>
      <c r="C5" s="8"/>
      <c r="D5" s="8"/>
      <c r="E5" s="8"/>
      <c r="F5" s="8"/>
      <c r="G5" s="8"/>
      <c r="I5" s="22"/>
      <c r="J5" s="22"/>
      <c r="K5" s="22"/>
      <c r="L5" s="22"/>
      <c r="M5" s="22"/>
      <c r="N5" s="22"/>
    </row>
    <row r="6" spans="1:14" ht="27" customHeight="1">
      <c r="A6" s="9" t="s">
        <v>8</v>
      </c>
      <c r="B6" s="33">
        <v>461618.04</v>
      </c>
      <c r="C6" s="33">
        <v>403246.2</v>
      </c>
      <c r="D6" s="33">
        <f>B6-C6</f>
        <v>58371.83999999997</v>
      </c>
      <c r="E6" s="13" t="s">
        <v>9</v>
      </c>
      <c r="F6" s="12"/>
      <c r="G6" s="12">
        <v>1969.1</v>
      </c>
      <c r="I6" s="29"/>
      <c r="J6" s="29"/>
      <c r="K6" s="29"/>
      <c r="L6" s="29"/>
      <c r="M6" s="29"/>
      <c r="N6" s="29"/>
    </row>
    <row r="7" spans="1:14" ht="27" customHeight="1">
      <c r="A7" s="9" t="s">
        <v>10</v>
      </c>
      <c r="B7" s="34"/>
      <c r="C7" s="34"/>
      <c r="D7" s="34"/>
      <c r="E7" s="14" t="s">
        <v>11</v>
      </c>
      <c r="F7" s="12"/>
      <c r="G7" s="15">
        <v>25931</v>
      </c>
      <c r="I7" s="30"/>
      <c r="J7" s="30"/>
      <c r="K7" s="30"/>
      <c r="L7" s="30"/>
      <c r="M7" s="30"/>
      <c r="N7" s="30"/>
    </row>
    <row r="8" spans="1:14" ht="26.25" customHeight="1">
      <c r="A8" s="9" t="s">
        <v>12</v>
      </c>
      <c r="B8" s="34"/>
      <c r="C8" s="34"/>
      <c r="D8" s="34"/>
      <c r="E8" s="13" t="s">
        <v>13</v>
      </c>
      <c r="F8" s="12"/>
      <c r="G8" s="15">
        <v>214259.27</v>
      </c>
      <c r="I8" s="30"/>
      <c r="J8" s="30"/>
      <c r="K8" s="30"/>
      <c r="L8" s="30"/>
      <c r="M8" s="30"/>
      <c r="N8" s="30"/>
    </row>
    <row r="9" spans="1:14" ht="25.5">
      <c r="A9" s="27"/>
      <c r="B9" s="35"/>
      <c r="C9" s="35"/>
      <c r="D9" s="35"/>
      <c r="E9" s="14" t="s">
        <v>40</v>
      </c>
      <c r="F9" s="12"/>
      <c r="G9" s="12">
        <v>31968</v>
      </c>
      <c r="I9" s="30"/>
      <c r="J9" s="30"/>
      <c r="K9" s="30"/>
      <c r="L9" s="30"/>
      <c r="M9" s="30"/>
      <c r="N9" s="30"/>
    </row>
    <row r="10" spans="1:14" ht="27.75" customHeight="1">
      <c r="A10" s="27"/>
      <c r="B10" s="35"/>
      <c r="C10" s="35"/>
      <c r="D10" s="35"/>
      <c r="E10" s="14" t="s">
        <v>14</v>
      </c>
      <c r="F10" s="14" t="s">
        <v>15</v>
      </c>
      <c r="G10" s="12"/>
      <c r="I10" s="30"/>
      <c r="J10" s="30"/>
      <c r="K10" s="30"/>
      <c r="L10" s="30"/>
      <c r="M10" s="30"/>
      <c r="N10" s="30"/>
    </row>
    <row r="11" spans="1:14" ht="38.25" customHeight="1">
      <c r="A11" s="27"/>
      <c r="B11" s="35"/>
      <c r="C11" s="35"/>
      <c r="D11" s="35"/>
      <c r="E11" s="14" t="s">
        <v>16</v>
      </c>
      <c r="F11" s="16" t="s">
        <v>17</v>
      </c>
      <c r="G11" s="15">
        <v>4559.18</v>
      </c>
      <c r="I11" s="30"/>
      <c r="J11" s="30"/>
      <c r="K11" s="30"/>
      <c r="L11" s="30"/>
      <c r="M11" s="30"/>
      <c r="N11" s="30"/>
    </row>
    <row r="12" spans="1:14" ht="25.5">
      <c r="A12" s="27"/>
      <c r="B12" s="35"/>
      <c r="C12" s="35"/>
      <c r="D12" s="35"/>
      <c r="E12" s="14" t="s">
        <v>18</v>
      </c>
      <c r="F12" s="14" t="s">
        <v>19</v>
      </c>
      <c r="G12" s="12">
        <v>147793.55</v>
      </c>
      <c r="I12" s="30"/>
      <c r="J12" s="30"/>
      <c r="K12" s="30"/>
      <c r="L12" s="30"/>
      <c r="M12" s="30"/>
      <c r="N12" s="30"/>
    </row>
    <row r="13" spans="1:14" ht="25.5">
      <c r="A13" s="27"/>
      <c r="B13" s="35"/>
      <c r="C13" s="35"/>
      <c r="D13" s="35"/>
      <c r="E13" s="14" t="s">
        <v>20</v>
      </c>
      <c r="F13" s="14" t="s">
        <v>21</v>
      </c>
      <c r="G13" s="12">
        <v>0</v>
      </c>
      <c r="I13" s="30"/>
      <c r="J13" s="30"/>
      <c r="K13" s="30"/>
      <c r="L13" s="30"/>
      <c r="M13" s="30"/>
      <c r="N13" s="30"/>
    </row>
    <row r="14" spans="1:14" ht="20.25" customHeight="1">
      <c r="A14" s="27"/>
      <c r="B14" s="35"/>
      <c r="C14" s="35"/>
      <c r="D14" s="35"/>
      <c r="E14" s="14" t="s">
        <v>22</v>
      </c>
      <c r="F14" s="12"/>
      <c r="G14" s="15">
        <v>29376.57</v>
      </c>
      <c r="I14" s="30"/>
      <c r="J14" s="30"/>
      <c r="K14" s="30"/>
      <c r="L14" s="30"/>
      <c r="M14" s="30"/>
      <c r="N14" s="30"/>
    </row>
    <row r="15" spans="1:14" ht="27" customHeight="1">
      <c r="A15" s="27"/>
      <c r="B15" s="35"/>
      <c r="C15" s="35"/>
      <c r="D15" s="35"/>
      <c r="E15" s="14" t="s">
        <v>23</v>
      </c>
      <c r="F15" s="12"/>
      <c r="G15" s="15">
        <v>6331.89</v>
      </c>
      <c r="I15" s="30"/>
      <c r="J15" s="30"/>
      <c r="K15" s="30"/>
      <c r="L15" s="30"/>
      <c r="M15" s="30"/>
      <c r="N15" s="30"/>
    </row>
    <row r="16" spans="1:14" ht="39.75" customHeight="1">
      <c r="A16" s="28"/>
      <c r="B16" s="36"/>
      <c r="C16" s="36"/>
      <c r="D16" s="36"/>
      <c r="E16" s="14" t="s">
        <v>24</v>
      </c>
      <c r="F16" s="12"/>
      <c r="G16" s="12">
        <v>0</v>
      </c>
      <c r="I16" s="30"/>
      <c r="J16" s="30"/>
      <c r="K16" s="30"/>
      <c r="L16" s="30"/>
      <c r="M16" s="30"/>
      <c r="N16" s="30"/>
    </row>
    <row r="17" spans="1:14" ht="12.75">
      <c r="A17" s="10"/>
      <c r="B17" s="8"/>
      <c r="C17" s="8"/>
      <c r="D17" s="8"/>
      <c r="E17" s="8"/>
      <c r="F17" s="8"/>
      <c r="G17" s="8"/>
      <c r="I17" s="30"/>
      <c r="J17" s="30"/>
      <c r="K17" s="30"/>
      <c r="L17" s="30"/>
      <c r="M17" s="30"/>
      <c r="N17" s="30"/>
    </row>
    <row r="18" spans="1:14" ht="18.75" customHeight="1">
      <c r="A18" s="8" t="s">
        <v>25</v>
      </c>
      <c r="B18" s="7">
        <f>B6+B17</f>
        <v>461618.04</v>
      </c>
      <c r="C18" s="7">
        <f>C6+C17</f>
        <v>403246.2</v>
      </c>
      <c r="D18" s="7">
        <f>D6+D17</f>
        <v>58371.83999999997</v>
      </c>
      <c r="E18" s="8"/>
      <c r="F18" s="8"/>
      <c r="G18" s="7">
        <f>SUM(G6:G17)</f>
        <v>462188.56</v>
      </c>
      <c r="I18" s="30"/>
      <c r="J18" s="30"/>
      <c r="K18" s="30"/>
      <c r="L18" s="30"/>
      <c r="M18" s="30"/>
      <c r="N18" s="30"/>
    </row>
    <row r="19" spans="1:14" ht="39.75" customHeight="1">
      <c r="A19" s="4" t="s">
        <v>33</v>
      </c>
      <c r="B19" s="3"/>
      <c r="C19" s="3"/>
      <c r="D19" s="3"/>
      <c r="E19" s="11">
        <f>E2+C18-G18</f>
        <v>-98466.91999999998</v>
      </c>
      <c r="F19" s="3"/>
      <c r="G19" s="3"/>
      <c r="I19" s="30"/>
      <c r="J19" s="30"/>
      <c r="K19" s="30"/>
      <c r="L19" s="30"/>
      <c r="M19" s="30"/>
      <c r="N19" s="30"/>
    </row>
    <row r="20" spans="9:14" ht="12.75">
      <c r="I20" s="30"/>
      <c r="J20" s="30"/>
      <c r="K20" s="30"/>
      <c r="L20" s="30"/>
      <c r="M20" s="30"/>
      <c r="N20" s="30"/>
    </row>
    <row r="21" spans="1:14" ht="20.25">
      <c r="A21" s="32" t="s">
        <v>0</v>
      </c>
      <c r="B21" s="32"/>
      <c r="C21" s="32"/>
      <c r="D21" s="32"/>
      <c r="E21" s="32"/>
      <c r="F21" s="32"/>
      <c r="I21" s="26"/>
      <c r="J21" s="26"/>
      <c r="K21" s="26"/>
      <c r="L21" s="26"/>
      <c r="M21" s="26"/>
      <c r="N21" s="26"/>
    </row>
    <row r="22" spans="1:6" ht="12.75">
      <c r="A22" s="22" t="s">
        <v>27</v>
      </c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36" customHeight="1">
      <c r="A25" s="22"/>
      <c r="B25" s="22"/>
      <c r="C25" s="22"/>
      <c r="D25" s="22"/>
      <c r="E25" s="22"/>
      <c r="F25" s="22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2016-03-26T12:06:07Z</cp:lastPrinted>
  <dcterms:created xsi:type="dcterms:W3CDTF">1996-10-08T23:32:33Z</dcterms:created>
  <dcterms:modified xsi:type="dcterms:W3CDTF">2016-03-29T06:43:57Z</dcterms:modified>
  <cp:category/>
  <cp:version/>
  <cp:contentType/>
  <cp:contentStatus/>
</cp:coreProperties>
</file>