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8"/>
  </bookViews>
  <sheets>
    <sheet name="Б.п.2" sheetId="1" r:id="rId1"/>
    <sheet name="Б.п.2-2" sheetId="2" r:id="rId2"/>
    <sheet name="Б.п.3" sheetId="3" r:id="rId3"/>
    <sheet name="Б.п.4" sheetId="4" r:id="rId4"/>
    <sheet name="Б.п.5" sheetId="5" r:id="rId5"/>
    <sheet name="Б.п.6" sheetId="6" r:id="rId6"/>
    <sheet name="Б.п.19" sheetId="7" r:id="rId7"/>
    <sheet name="Б.п.21" sheetId="8" r:id="rId8"/>
    <sheet name="Б.п.23" sheetId="9" r:id="rId9"/>
  </sheets>
  <definedNames/>
  <calcPr fullCalcOnLoad="1" refMode="R1C1"/>
</workbook>
</file>

<file path=xl/sharedStrings.xml><?xml version="1.0" encoding="utf-8"?>
<sst xmlns="http://schemas.openxmlformats.org/spreadsheetml/2006/main" count="302" uniqueCount="49">
  <si>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</si>
  <si>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</si>
  <si>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</si>
  <si>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</si>
  <si>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</si>
  <si>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</si>
  <si>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</si>
  <si>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</si>
  <si>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</si>
  <si>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</si>
  <si>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</si>
  <si>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</si>
  <si>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</si>
  <si>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</si>
  <si>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лестницы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</si>
  <si>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</si>
  <si>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</si>
  <si>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</si>
  <si>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</si>
  <si>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</si>
  <si>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</si>
  <si>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</si>
  <si>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</si>
  <si>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</si>
  <si>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</si>
  <si>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</si>
  <si>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Дезинфекция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</si>
  <si>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</si>
  <si>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Отчет ООО "УК Покров" о расходовании средств по договору управления по дому 2 ул. Больничный проезд</t>
  </si>
  <si>
    <t>Остаток  на доме на 01.01.2015г.</t>
  </si>
  <si>
    <t>Начисленно за 2015</t>
  </si>
  <si>
    <t>Оплачено за 2015</t>
  </si>
  <si>
    <t>Долг за 2015</t>
  </si>
  <si>
    <t>Остаток на доме на 01.01.2016</t>
  </si>
  <si>
    <t>Отчет ООО "УК Покров" о расходовании средств по договору управления по дому 2 стр. 2 ул. Больничный проезд</t>
  </si>
  <si>
    <t>Зар.плата на уборку двора и подъездов</t>
  </si>
  <si>
    <t>Эл.энергия</t>
  </si>
  <si>
    <t>Отчет ООО "УК Покров" о расходовании средств по договору управления по дому 3 ул. Больничный проезд</t>
  </si>
  <si>
    <t>метеосводка</t>
  </si>
  <si>
    <t>Отчет ООО "УК Покров" о расходовании средств по договору управления по дому 4 ул. Больничный проезд</t>
  </si>
  <si>
    <t>Отчет ООО "УК Покров" о расходовании средств по договору управления по дому 5 ул. Больничный проезд</t>
  </si>
  <si>
    <t>Отчет ООО "УК Покров" о расходовании средств по договору управления по дому 6  ул. Больничный проезд</t>
  </si>
  <si>
    <t>Отчет ООО "УК Покров" о расходовании средств по договору управления по дому 19 ул. Больничный проезд</t>
  </si>
  <si>
    <t>Дератизация, дезинсекция</t>
  </si>
  <si>
    <r>
      <t xml:space="preserve">Часть отчета, содержащая техническую информацию о данном многоквартирном доме, здесь не размещена, поскольку имеет большой объем. Она находится в офисе ООО «УК Покров» и по требованию собственников незамедлительно предоставляется для ознакомления. Также с ней можно ознакомиться на сайте: </t>
    </r>
    <r>
      <rPr>
        <u val="single"/>
        <sz val="12"/>
        <rFont val="Times New Roman"/>
        <family val="1"/>
      </rPr>
      <t>http://731.nosoun.ru/0003722/</t>
    </r>
  </si>
  <si>
    <t>Отчет ООО "УК Покров" о расходовании средств по договору управления по дому 21  ул. Больничный проезд</t>
  </si>
  <si>
    <t>Долг на начало 2015</t>
  </si>
  <si>
    <t>Зар.плата на уборку двора</t>
  </si>
  <si>
    <t>Отчет ООО "УК Покров" о расходовании средств по договору управления по дому 23  ул. Больничный проезд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</si>
</sst>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7.28125" style="0" customWidth="1"/>
    <col min="2" max="2" width="10.140625" style="0" customWidth="1"/>
    <col min="3" max="3" width="10.421875" style="0" customWidth="1"/>
    <col min="4" max="4" width="8.57421875" style="0" customWidth="1"/>
    <col min="5" max="5" width="17.7109375" style="0" customWidth="1"/>
    <col min="6" max="6" width="10.421875" style="0" customWidth="1"/>
    <col min="7" max="7" width="12.57421875" style="0" customWidth="1"/>
  </cols>
  <sheetData>
    <row r="1" spans="1:7" ht="40.5" customHeight="1">
      <c r="A1" s="25" t="s">
        <v>28</v>
      </c>
      <c r="B1" s="25"/>
      <c r="C1" s="25"/>
      <c r="D1" s="25"/>
      <c r="E1" s="25"/>
      <c r="F1" s="25"/>
      <c r="G1" s="25"/>
    </row>
    <row r="2" spans="1:7" ht="20.25" customHeight="1">
      <c r="A2" s="2" t="s">
        <v>29</v>
      </c>
      <c r="B2" s="3"/>
      <c r="C2" s="3"/>
      <c r="D2" s="3"/>
      <c r="E2" s="4">
        <v>-31284.38</v>
      </c>
      <c r="F2" s="3"/>
      <c r="G2" s="3"/>
    </row>
    <row r="3" spans="1:7" ht="14.25" customHeight="1">
      <c r="A3" s="27" t="s">
        <v>1</v>
      </c>
      <c r="B3" s="28"/>
      <c r="C3" s="28"/>
      <c r="D3" s="29"/>
      <c r="E3" s="27" t="s">
        <v>2</v>
      </c>
      <c r="F3" s="28"/>
      <c r="G3" s="29"/>
    </row>
    <row r="4" spans="1:7" ht="60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6.25" customHeight="1">
      <c r="A6" s="9" t="s">
        <v>8</v>
      </c>
      <c r="B6" s="31">
        <f>1211965.33+14211.96</f>
        <v>1226177.29</v>
      </c>
      <c r="C6" s="31">
        <f>1164621.05+13872.06</f>
        <v>1178493.11</v>
      </c>
      <c r="D6" s="31">
        <f>B6-C6</f>
        <v>47684.179999999935</v>
      </c>
      <c r="E6" s="14" t="s">
        <v>9</v>
      </c>
      <c r="F6" s="12"/>
      <c r="G6" s="12">
        <v>5251</v>
      </c>
    </row>
    <row r="7" spans="1:7" ht="24.75" customHeight="1">
      <c r="A7" s="9" t="s">
        <v>10</v>
      </c>
      <c r="B7" s="32"/>
      <c r="C7" s="32"/>
      <c r="D7" s="32"/>
      <c r="E7" s="15" t="s">
        <v>11</v>
      </c>
      <c r="F7" s="12"/>
      <c r="G7" s="13">
        <v>68435.37</v>
      </c>
    </row>
    <row r="8" spans="1:7" ht="26.25" customHeight="1">
      <c r="A8" s="9" t="s">
        <v>12</v>
      </c>
      <c r="B8" s="32"/>
      <c r="C8" s="32"/>
      <c r="D8" s="32"/>
      <c r="E8" s="14" t="s">
        <v>13</v>
      </c>
      <c r="F8" s="12"/>
      <c r="G8" s="13">
        <v>517186.65</v>
      </c>
    </row>
    <row r="9" spans="1:7" ht="37.5" customHeight="1">
      <c r="A9" s="21"/>
      <c r="B9" s="33"/>
      <c r="C9" s="33"/>
      <c r="D9" s="33"/>
      <c r="E9" s="15" t="s">
        <v>14</v>
      </c>
      <c r="F9" s="12"/>
      <c r="G9" s="12">
        <v>143856</v>
      </c>
    </row>
    <row r="10" spans="1:7" ht="29.25" customHeight="1">
      <c r="A10" s="21"/>
      <c r="B10" s="33"/>
      <c r="C10" s="33"/>
      <c r="D10" s="33"/>
      <c r="E10" s="15" t="s">
        <v>15</v>
      </c>
      <c r="F10" s="15" t="s">
        <v>16</v>
      </c>
      <c r="G10" s="12"/>
    </row>
    <row r="11" spans="1:7" ht="40.5" customHeight="1">
      <c r="A11" s="21"/>
      <c r="B11" s="33"/>
      <c r="C11" s="33"/>
      <c r="D11" s="33"/>
      <c r="E11" s="15" t="s">
        <v>17</v>
      </c>
      <c r="F11" s="16" t="s">
        <v>18</v>
      </c>
      <c r="G11" s="13">
        <v>12032.29</v>
      </c>
    </row>
    <row r="12" spans="1:7" ht="25.5">
      <c r="A12" s="21"/>
      <c r="B12" s="33"/>
      <c r="C12" s="33"/>
      <c r="D12" s="33"/>
      <c r="E12" s="15" t="s">
        <v>19</v>
      </c>
      <c r="F12" s="15" t="s">
        <v>20</v>
      </c>
      <c r="G12" s="12">
        <v>390046.88</v>
      </c>
    </row>
    <row r="13" spans="1:7" ht="25.5">
      <c r="A13" s="21"/>
      <c r="B13" s="33"/>
      <c r="C13" s="33"/>
      <c r="D13" s="33"/>
      <c r="E13" s="15" t="s">
        <v>26</v>
      </c>
      <c r="F13" s="15" t="s">
        <v>21</v>
      </c>
      <c r="G13" s="12"/>
    </row>
    <row r="14" spans="1:7" ht="12.75" customHeight="1">
      <c r="A14" s="21"/>
      <c r="B14" s="33"/>
      <c r="C14" s="33"/>
      <c r="D14" s="33"/>
      <c r="E14" s="15" t="s">
        <v>22</v>
      </c>
      <c r="F14" s="12"/>
      <c r="G14" s="13">
        <v>65951.13</v>
      </c>
    </row>
    <row r="15" spans="1:7" ht="30" customHeight="1">
      <c r="A15" s="21"/>
      <c r="B15" s="33"/>
      <c r="C15" s="33"/>
      <c r="D15" s="33"/>
      <c r="E15" s="15" t="s">
        <v>23</v>
      </c>
      <c r="F15" s="12"/>
      <c r="G15" s="13">
        <v>16710.71</v>
      </c>
    </row>
    <row r="16" spans="1:7" ht="36" customHeight="1">
      <c r="A16" s="22"/>
      <c r="B16" s="34"/>
      <c r="C16" s="34"/>
      <c r="D16" s="34"/>
      <c r="E16" s="15" t="s">
        <v>24</v>
      </c>
      <c r="F16" s="12"/>
      <c r="G16" s="12">
        <v>0</v>
      </c>
    </row>
    <row r="17" spans="1:7" ht="4.5" customHeight="1">
      <c r="A17" s="10"/>
      <c r="B17" s="8"/>
      <c r="C17" s="8"/>
      <c r="D17" s="8"/>
      <c r="E17" s="8"/>
      <c r="F17" s="8"/>
      <c r="G17" s="8"/>
    </row>
    <row r="18" spans="1:7" ht="24.75" customHeight="1">
      <c r="A18" s="8" t="s">
        <v>25</v>
      </c>
      <c r="B18" s="7">
        <f>B6+B17</f>
        <v>1226177.29</v>
      </c>
      <c r="C18" s="7">
        <f>C6+C17</f>
        <v>1178493.11</v>
      </c>
      <c r="D18" s="7">
        <f>D6+D17</f>
        <v>47684.179999999935</v>
      </c>
      <c r="E18" s="8"/>
      <c r="F18" s="8"/>
      <c r="G18" s="18">
        <f>SUM(G6:G17)</f>
        <v>1219470.0299999998</v>
      </c>
    </row>
    <row r="19" spans="1:7" ht="48.75" customHeight="1">
      <c r="A19" s="4" t="s">
        <v>33</v>
      </c>
      <c r="B19" s="3"/>
      <c r="C19" s="3"/>
      <c r="D19" s="3"/>
      <c r="E19" s="11">
        <f>E2+C18-G18</f>
        <v>-72261.29999999958</v>
      </c>
      <c r="F19" s="3"/>
      <c r="G19" s="3"/>
    </row>
    <row r="20" ht="12.75" customHeight="1"/>
    <row r="21" spans="1:6" ht="15.75">
      <c r="A21" s="30" t="s">
        <v>0</v>
      </c>
      <c r="B21" s="30"/>
      <c r="C21" s="30"/>
      <c r="D21" s="30"/>
      <c r="E21" s="30"/>
      <c r="F21" s="30"/>
    </row>
    <row r="22" spans="1:6" ht="12.75" customHeight="1">
      <c r="A22" s="23" t="s">
        <v>27</v>
      </c>
      <c r="B22" s="23"/>
      <c r="C22" s="23"/>
      <c r="D22" s="23"/>
      <c r="E22" s="23"/>
      <c r="F22" s="23"/>
    </row>
    <row r="23" spans="1:6" ht="12.75" customHeight="1">
      <c r="A23" s="23"/>
      <c r="B23" s="23"/>
      <c r="C23" s="23"/>
      <c r="D23" s="23"/>
      <c r="E23" s="23"/>
      <c r="F23" s="23"/>
    </row>
    <row r="24" spans="1:6" ht="12.75" customHeight="1">
      <c r="A24" s="23"/>
      <c r="B24" s="23"/>
      <c r="C24" s="23"/>
      <c r="D24" s="23"/>
      <c r="E24" s="23"/>
      <c r="F24" s="23"/>
    </row>
    <row r="25" spans="1:6" ht="30.75" customHeight="1">
      <c r="A25" s="23"/>
      <c r="B25" s="23"/>
      <c r="C25" s="23"/>
      <c r="D25" s="23"/>
      <c r="E25" s="23"/>
      <c r="F25" s="23"/>
    </row>
  </sheetData>
  <sheetProtection/>
  <mergeCells count="12">
    <mergeCell ref="A22:F25"/>
    <mergeCell ref="A9:A16"/>
    <mergeCell ref="B9:B16"/>
    <mergeCell ref="C9:C16"/>
    <mergeCell ref="D9:D16"/>
    <mergeCell ref="A21:F21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7.7109375" style="0" customWidth="1"/>
    <col min="3" max="3" width="9.7109375" style="0" customWidth="1"/>
    <col min="4" max="4" width="8.8515625" style="0" customWidth="1"/>
    <col min="5" max="5" width="15.57421875" style="0" customWidth="1"/>
    <col min="6" max="6" width="10.7109375" style="0" customWidth="1"/>
    <col min="7" max="7" width="9.8515625" style="0" customWidth="1"/>
    <col min="8" max="8" width="2.00390625" style="0" customWidth="1"/>
  </cols>
  <sheetData>
    <row r="1" spans="1:8" ht="33.75" customHeight="1">
      <c r="A1" s="25" t="s">
        <v>34</v>
      </c>
      <c r="B1" s="25"/>
      <c r="C1" s="25"/>
      <c r="D1" s="25"/>
      <c r="E1" s="25"/>
      <c r="F1" s="25"/>
      <c r="G1" s="25"/>
      <c r="H1" s="1"/>
    </row>
    <row r="2" spans="1:7" ht="22.5" customHeight="1">
      <c r="A2" s="2" t="s">
        <v>29</v>
      </c>
      <c r="B2" s="3"/>
      <c r="C2" s="3"/>
      <c r="D2" s="3"/>
      <c r="E2" s="4">
        <v>-347446.05</v>
      </c>
      <c r="F2" s="3"/>
      <c r="G2" s="3"/>
    </row>
    <row r="3" spans="1:7" ht="14.25" customHeight="1">
      <c r="A3" s="27" t="s">
        <v>1</v>
      </c>
      <c r="B3" s="28"/>
      <c r="C3" s="28"/>
      <c r="D3" s="29"/>
      <c r="E3" s="27" t="s">
        <v>2</v>
      </c>
      <c r="F3" s="28"/>
      <c r="G3" s="29"/>
    </row>
    <row r="4" spans="1:7" ht="62.25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8.5" customHeight="1">
      <c r="A6" s="9" t="s">
        <v>8</v>
      </c>
      <c r="B6" s="31">
        <v>760362.27</v>
      </c>
      <c r="C6" s="31">
        <v>720450.19</v>
      </c>
      <c r="D6" s="31">
        <f>B6-C6</f>
        <v>39912.080000000075</v>
      </c>
      <c r="E6" s="14" t="s">
        <v>9</v>
      </c>
      <c r="F6" s="12"/>
      <c r="G6" s="12">
        <v>1969</v>
      </c>
    </row>
    <row r="7" spans="1:7" ht="27" customHeight="1">
      <c r="A7" s="9" t="s">
        <v>10</v>
      </c>
      <c r="B7" s="32"/>
      <c r="C7" s="32"/>
      <c r="D7" s="32"/>
      <c r="E7" s="15" t="s">
        <v>11</v>
      </c>
      <c r="F7" s="12"/>
      <c r="G7" s="13">
        <v>25786.94</v>
      </c>
    </row>
    <row r="8" spans="1:7" ht="27" customHeight="1">
      <c r="A8" s="9" t="s">
        <v>12</v>
      </c>
      <c r="B8" s="32"/>
      <c r="C8" s="32"/>
      <c r="D8" s="32"/>
      <c r="E8" s="14" t="s">
        <v>13</v>
      </c>
      <c r="F8" s="12"/>
      <c r="G8" s="13">
        <v>205335.74</v>
      </c>
    </row>
    <row r="9" spans="1:7" ht="37.5" customHeight="1">
      <c r="A9" s="21"/>
      <c r="B9" s="33"/>
      <c r="C9" s="33"/>
      <c r="D9" s="33"/>
      <c r="E9" s="15" t="s">
        <v>35</v>
      </c>
      <c r="F9" s="12"/>
      <c r="G9" s="12">
        <v>48771</v>
      </c>
    </row>
    <row r="10" spans="1:7" ht="28.5" customHeight="1">
      <c r="A10" s="21"/>
      <c r="B10" s="33"/>
      <c r="C10" s="33"/>
      <c r="D10" s="33"/>
      <c r="E10" s="15" t="s">
        <v>15</v>
      </c>
      <c r="F10" s="15" t="s">
        <v>16</v>
      </c>
      <c r="G10" s="12">
        <v>0</v>
      </c>
    </row>
    <row r="11" spans="1:7" ht="39" customHeight="1">
      <c r="A11" s="21"/>
      <c r="B11" s="33"/>
      <c r="C11" s="33"/>
      <c r="D11" s="33"/>
      <c r="E11" s="15" t="s">
        <v>17</v>
      </c>
      <c r="F11" s="16" t="s">
        <v>18</v>
      </c>
      <c r="G11" s="13">
        <v>4533.85</v>
      </c>
    </row>
    <row r="12" spans="1:7" ht="25.5">
      <c r="A12" s="21"/>
      <c r="B12" s="33"/>
      <c r="C12" s="33"/>
      <c r="D12" s="33"/>
      <c r="E12" s="15" t="s">
        <v>19</v>
      </c>
      <c r="F12" s="15" t="s">
        <v>20</v>
      </c>
      <c r="G12" s="12">
        <v>146972.45</v>
      </c>
    </row>
    <row r="13" spans="1:7" ht="25.5">
      <c r="A13" s="21"/>
      <c r="B13" s="33"/>
      <c r="C13" s="33"/>
      <c r="D13" s="33"/>
      <c r="E13" s="15" t="s">
        <v>26</v>
      </c>
      <c r="F13" s="15" t="s">
        <v>21</v>
      </c>
      <c r="G13" s="12">
        <v>1406</v>
      </c>
    </row>
    <row r="14" spans="1:7" ht="19.5" customHeight="1">
      <c r="A14" s="21"/>
      <c r="B14" s="33"/>
      <c r="C14" s="33"/>
      <c r="D14" s="33"/>
      <c r="E14" s="15" t="s">
        <v>22</v>
      </c>
      <c r="F14" s="12"/>
      <c r="G14" s="13">
        <v>27545.68</v>
      </c>
    </row>
    <row r="15" spans="1:7" ht="27" customHeight="1">
      <c r="A15" s="21"/>
      <c r="B15" s="33"/>
      <c r="C15" s="33"/>
      <c r="D15" s="33"/>
      <c r="E15" s="15" t="s">
        <v>23</v>
      </c>
      <c r="F15" s="12"/>
      <c r="G15" s="13">
        <v>6296.71</v>
      </c>
    </row>
    <row r="16" spans="1:7" ht="38.25" customHeight="1">
      <c r="A16" s="22"/>
      <c r="B16" s="34"/>
      <c r="C16" s="34"/>
      <c r="D16" s="34"/>
      <c r="E16" s="15" t="s">
        <v>24</v>
      </c>
      <c r="F16" s="12"/>
      <c r="G16" s="12">
        <v>0</v>
      </c>
    </row>
    <row r="17" spans="1:7" ht="18.75" customHeight="1">
      <c r="A17" s="10"/>
      <c r="B17" s="8"/>
      <c r="C17" s="8"/>
      <c r="D17" s="8"/>
      <c r="E17" s="8" t="s">
        <v>36</v>
      </c>
      <c r="F17" s="8"/>
      <c r="G17" s="12">
        <v>294799.3</v>
      </c>
    </row>
    <row r="18" spans="1:7" ht="17.25" customHeight="1">
      <c r="A18" s="8" t="s">
        <v>25</v>
      </c>
      <c r="B18" s="7">
        <f>B6+B17</f>
        <v>760362.27</v>
      </c>
      <c r="C18" s="7">
        <f>C6+C17</f>
        <v>720450.19</v>
      </c>
      <c r="D18" s="7">
        <f>D6+D17</f>
        <v>39912.080000000075</v>
      </c>
      <c r="E18" s="8"/>
      <c r="F18" s="8"/>
      <c r="G18" s="7">
        <f>SUM(G6:G17)</f>
        <v>763416.6699999999</v>
      </c>
    </row>
    <row r="19" spans="1:7" ht="45.75" customHeight="1">
      <c r="A19" s="4" t="s">
        <v>33</v>
      </c>
      <c r="B19" s="3"/>
      <c r="C19" s="3"/>
      <c r="D19" s="3"/>
      <c r="E19" s="11">
        <f>E2+C18-G18</f>
        <v>-390412.52999999997</v>
      </c>
      <c r="F19" s="3"/>
      <c r="G19" s="3"/>
    </row>
    <row r="20" ht="2.25" customHeight="1"/>
    <row r="21" spans="1:6" ht="15.75" customHeight="1">
      <c r="A21" s="30" t="s">
        <v>0</v>
      </c>
      <c r="B21" s="30"/>
      <c r="C21" s="30"/>
      <c r="D21" s="30"/>
      <c r="E21" s="30"/>
      <c r="F21" s="30"/>
    </row>
    <row r="22" spans="1:6" ht="12.75">
      <c r="A22" s="23" t="s">
        <v>27</v>
      </c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27" customHeight="1">
      <c r="A25" s="23"/>
      <c r="B25" s="23"/>
      <c r="C25" s="23"/>
      <c r="D25" s="23"/>
      <c r="E25" s="23"/>
      <c r="F25" s="23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8.421875" style="0" customWidth="1"/>
    <col min="2" max="2" width="11.00390625" style="0" customWidth="1"/>
    <col min="3" max="3" width="11.140625" style="0" customWidth="1"/>
    <col min="4" max="4" width="9.28125" style="0" bestFit="1" customWidth="1"/>
    <col min="5" max="5" width="16.7109375" style="0" customWidth="1"/>
    <col min="6" max="6" width="10.421875" style="0" customWidth="1"/>
    <col min="7" max="7" width="10.00390625" style="0" customWidth="1"/>
    <col min="8" max="8" width="2.28125" style="0" customWidth="1"/>
  </cols>
  <sheetData>
    <row r="1" spans="1:8" ht="39" customHeight="1">
      <c r="A1" s="25" t="s">
        <v>37</v>
      </c>
      <c r="B1" s="25"/>
      <c r="C1" s="25"/>
      <c r="D1" s="25"/>
      <c r="E1" s="25"/>
      <c r="F1" s="25"/>
      <c r="G1" s="25"/>
      <c r="H1" s="1"/>
    </row>
    <row r="2" spans="1:7" ht="20.25" customHeight="1">
      <c r="A2" s="2" t="s">
        <v>29</v>
      </c>
      <c r="B2" s="3"/>
      <c r="C2" s="3"/>
      <c r="D2" s="3"/>
      <c r="E2" s="4">
        <f>-29825.76</f>
        <v>-29825.76</v>
      </c>
      <c r="F2" s="3"/>
      <c r="G2" s="3"/>
    </row>
    <row r="3" spans="1:7" ht="14.25" customHeight="1">
      <c r="A3" s="27" t="s">
        <v>1</v>
      </c>
      <c r="B3" s="28"/>
      <c r="C3" s="28"/>
      <c r="D3" s="29"/>
      <c r="E3" s="27" t="s">
        <v>2</v>
      </c>
      <c r="F3" s="28"/>
      <c r="G3" s="29"/>
    </row>
    <row r="4" spans="1:7" ht="62.25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6.25" customHeight="1">
      <c r="A6" s="9" t="s">
        <v>8</v>
      </c>
      <c r="B6" s="31">
        <v>1047430.36</v>
      </c>
      <c r="C6" s="31">
        <v>929741.57</v>
      </c>
      <c r="D6" s="31">
        <f>B6-C6</f>
        <v>117688.79000000004</v>
      </c>
      <c r="E6" s="14" t="s">
        <v>9</v>
      </c>
      <c r="F6" s="12"/>
      <c r="G6" s="12">
        <v>3844</v>
      </c>
    </row>
    <row r="7" spans="1:7" ht="24.75" customHeight="1">
      <c r="A7" s="9" t="s">
        <v>10</v>
      </c>
      <c r="B7" s="32"/>
      <c r="C7" s="32"/>
      <c r="D7" s="32"/>
      <c r="E7" s="15" t="s">
        <v>11</v>
      </c>
      <c r="F7" s="12"/>
      <c r="G7" s="13">
        <v>50757.14</v>
      </c>
    </row>
    <row r="8" spans="1:7" ht="26.25" customHeight="1">
      <c r="A8" s="9" t="s">
        <v>12</v>
      </c>
      <c r="B8" s="32"/>
      <c r="C8" s="32"/>
      <c r="D8" s="32"/>
      <c r="E8" s="14" t="s">
        <v>13</v>
      </c>
      <c r="F8" s="12"/>
      <c r="G8" s="13">
        <v>344417.01</v>
      </c>
    </row>
    <row r="9" spans="1:7" ht="37.5" customHeight="1">
      <c r="A9" s="21"/>
      <c r="B9" s="33"/>
      <c r="C9" s="33"/>
      <c r="D9" s="33"/>
      <c r="E9" s="15" t="s">
        <v>14</v>
      </c>
      <c r="F9" s="12"/>
      <c r="G9" s="12">
        <v>89280</v>
      </c>
    </row>
    <row r="10" spans="1:7" ht="29.25" customHeight="1">
      <c r="A10" s="21"/>
      <c r="B10" s="33"/>
      <c r="C10" s="33"/>
      <c r="D10" s="33"/>
      <c r="E10" s="15" t="s">
        <v>15</v>
      </c>
      <c r="F10" s="15" t="s">
        <v>16</v>
      </c>
      <c r="G10" s="12">
        <v>0</v>
      </c>
    </row>
    <row r="11" spans="1:7" ht="40.5" customHeight="1">
      <c r="A11" s="21"/>
      <c r="B11" s="33"/>
      <c r="C11" s="33"/>
      <c r="D11" s="33"/>
      <c r="E11" s="15" t="s">
        <v>17</v>
      </c>
      <c r="F11" s="16" t="s">
        <v>18</v>
      </c>
      <c r="G11" s="13">
        <v>8924.11</v>
      </c>
    </row>
    <row r="12" spans="1:7" ht="25.5">
      <c r="A12" s="21"/>
      <c r="B12" s="33"/>
      <c r="C12" s="33"/>
      <c r="D12" s="33"/>
      <c r="E12" s="15" t="s">
        <v>19</v>
      </c>
      <c r="F12" s="15" t="s">
        <v>20</v>
      </c>
      <c r="G12" s="12">
        <v>289289.96</v>
      </c>
    </row>
    <row r="13" spans="1:7" ht="25.5">
      <c r="A13" s="21"/>
      <c r="B13" s="33"/>
      <c r="C13" s="33"/>
      <c r="D13" s="33"/>
      <c r="E13" s="15" t="s">
        <v>26</v>
      </c>
      <c r="F13" s="15" t="s">
        <v>21</v>
      </c>
      <c r="G13" s="12">
        <v>0</v>
      </c>
    </row>
    <row r="14" spans="1:7" ht="12.75" customHeight="1">
      <c r="A14" s="21"/>
      <c r="B14" s="33"/>
      <c r="C14" s="33"/>
      <c r="D14" s="33"/>
      <c r="E14" s="15" t="s">
        <v>22</v>
      </c>
      <c r="F14" s="12"/>
      <c r="G14" s="13">
        <v>236830.06</v>
      </c>
    </row>
    <row r="15" spans="1:7" ht="30" customHeight="1">
      <c r="A15" s="21"/>
      <c r="B15" s="33"/>
      <c r="C15" s="33"/>
      <c r="D15" s="33"/>
      <c r="E15" s="15" t="s">
        <v>23</v>
      </c>
      <c r="F15" s="12"/>
      <c r="G15" s="13">
        <v>12394</v>
      </c>
    </row>
    <row r="16" spans="1:7" ht="36" customHeight="1">
      <c r="A16" s="22"/>
      <c r="B16" s="34"/>
      <c r="C16" s="34"/>
      <c r="D16" s="34"/>
      <c r="E16" s="15" t="s">
        <v>24</v>
      </c>
      <c r="F16" s="12"/>
      <c r="G16" s="12">
        <v>0</v>
      </c>
    </row>
    <row r="17" spans="1:7" ht="13.5" customHeight="1">
      <c r="A17" s="17"/>
      <c r="B17" s="17"/>
      <c r="C17" s="17"/>
      <c r="D17" s="17"/>
      <c r="E17" s="35" t="s">
        <v>38</v>
      </c>
      <c r="F17" s="8"/>
      <c r="G17" s="12">
        <v>3253</v>
      </c>
    </row>
    <row r="18" spans="1:7" ht="12.75">
      <c r="A18" s="10"/>
      <c r="B18" s="8"/>
      <c r="C18" s="8"/>
      <c r="D18" s="8"/>
      <c r="E18" s="35"/>
      <c r="F18" s="8"/>
      <c r="G18" s="8"/>
    </row>
    <row r="19" spans="1:7" ht="24.75" customHeight="1">
      <c r="A19" s="8" t="s">
        <v>25</v>
      </c>
      <c r="B19" s="7">
        <f>B6+B18</f>
        <v>1047430.36</v>
      </c>
      <c r="C19" s="7">
        <f>C6+C18</f>
        <v>929741.57</v>
      </c>
      <c r="D19" s="7">
        <f>D6+D18</f>
        <v>117688.79000000004</v>
      </c>
      <c r="E19" s="8"/>
      <c r="F19" s="8"/>
      <c r="G19" s="7">
        <f>SUM(G6:G18)</f>
        <v>1038989.28</v>
      </c>
    </row>
    <row r="20" spans="1:7" ht="45.75" customHeight="1">
      <c r="A20" s="4" t="s">
        <v>33</v>
      </c>
      <c r="B20" s="3"/>
      <c r="C20" s="3"/>
      <c r="D20" s="3"/>
      <c r="E20" s="11">
        <f>C19-G19</f>
        <v>-109247.71000000008</v>
      </c>
      <c r="F20" s="3"/>
      <c r="G20" s="3"/>
    </row>
    <row r="21" spans="1:6" ht="3.75" customHeight="1" hidden="1">
      <c r="A21" s="26"/>
      <c r="B21" s="26"/>
      <c r="C21" s="26"/>
      <c r="D21" s="26"/>
      <c r="E21" s="26"/>
      <c r="F21" s="26"/>
    </row>
    <row r="22" spans="1:7" ht="12.75" customHeight="1" hidden="1">
      <c r="A22" s="36"/>
      <c r="B22" s="36"/>
      <c r="C22" s="36"/>
      <c r="D22" s="36"/>
      <c r="E22" s="36"/>
      <c r="F22" s="36"/>
      <c r="G22" s="36"/>
    </row>
    <row r="23" spans="1:7" ht="12.75" customHeight="1" hidden="1">
      <c r="A23" s="36"/>
      <c r="B23" s="36"/>
      <c r="C23" s="36"/>
      <c r="D23" s="36"/>
      <c r="E23" s="36"/>
      <c r="F23" s="36"/>
      <c r="G23" s="36"/>
    </row>
    <row r="24" spans="1:7" ht="12.75" customHeight="1" hidden="1">
      <c r="A24" s="36"/>
      <c r="B24" s="36"/>
      <c r="C24" s="36"/>
      <c r="D24" s="36"/>
      <c r="E24" s="36"/>
      <c r="F24" s="36"/>
      <c r="G24" s="36"/>
    </row>
    <row r="25" spans="1:7" ht="52.5" customHeight="1" hidden="1">
      <c r="A25" s="36"/>
      <c r="B25" s="36"/>
      <c r="C25" s="36"/>
      <c r="D25" s="36"/>
      <c r="E25" s="36"/>
      <c r="F25" s="36"/>
      <c r="G25" s="36"/>
    </row>
    <row r="26" spans="1:6" ht="19.5" customHeight="1">
      <c r="A26" s="30" t="s">
        <v>0</v>
      </c>
      <c r="B26" s="30"/>
      <c r="C26" s="30"/>
      <c r="D26" s="30"/>
      <c r="E26" s="30"/>
      <c r="F26" s="30"/>
    </row>
    <row r="27" spans="1:6" ht="12.75">
      <c r="A27" s="23" t="s">
        <v>27</v>
      </c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31.5" customHeight="1">
      <c r="A30" s="23"/>
      <c r="B30" s="23"/>
      <c r="C30" s="23"/>
      <c r="D30" s="23"/>
      <c r="E30" s="23"/>
      <c r="F30" s="23"/>
    </row>
  </sheetData>
  <sheetProtection/>
  <mergeCells count="14">
    <mergeCell ref="A26:F26"/>
    <mergeCell ref="A27:F30"/>
    <mergeCell ref="A9:A16"/>
    <mergeCell ref="B9:B16"/>
    <mergeCell ref="C9:C16"/>
    <mergeCell ref="D9:D16"/>
    <mergeCell ref="A21:F21"/>
    <mergeCell ref="A22:G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8.00390625" style="0" customWidth="1"/>
    <col min="2" max="2" width="11.140625" style="0" customWidth="1"/>
    <col min="3" max="3" width="10.140625" style="0" customWidth="1"/>
    <col min="4" max="4" width="9.28125" style="0" bestFit="1" customWidth="1"/>
    <col min="5" max="5" width="15.8515625" style="0" customWidth="1"/>
    <col min="6" max="6" width="10.7109375" style="0" customWidth="1"/>
    <col min="7" max="7" width="10.8515625" style="0" customWidth="1"/>
    <col min="8" max="8" width="1.8515625" style="0" customWidth="1"/>
  </cols>
  <sheetData>
    <row r="1" spans="1:8" ht="40.5" customHeight="1">
      <c r="A1" s="25" t="s">
        <v>39</v>
      </c>
      <c r="B1" s="25"/>
      <c r="C1" s="25"/>
      <c r="D1" s="25"/>
      <c r="E1" s="25"/>
      <c r="F1" s="25"/>
      <c r="G1" s="25"/>
      <c r="H1" s="1"/>
    </row>
    <row r="2" spans="1:7" ht="15" customHeight="1">
      <c r="A2" s="2" t="s">
        <v>29</v>
      </c>
      <c r="B2" s="3"/>
      <c r="C2" s="3"/>
      <c r="D2" s="3"/>
      <c r="E2" s="4">
        <v>-83099.98</v>
      </c>
      <c r="F2" s="3"/>
      <c r="G2" s="3"/>
    </row>
    <row r="3" spans="1:7" ht="14.25" customHeight="1">
      <c r="A3" s="27" t="s">
        <v>1</v>
      </c>
      <c r="B3" s="28"/>
      <c r="C3" s="28"/>
      <c r="D3" s="29"/>
      <c r="E3" s="27" t="s">
        <v>2</v>
      </c>
      <c r="F3" s="28"/>
      <c r="G3" s="29"/>
    </row>
    <row r="4" spans="1:7" ht="63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</row>
    <row r="5" spans="1:7" ht="19.5" customHeight="1">
      <c r="A5" s="7" t="s">
        <v>7</v>
      </c>
      <c r="B5" s="8"/>
      <c r="C5" s="8"/>
      <c r="D5" s="8"/>
      <c r="E5" s="8"/>
      <c r="F5" s="8"/>
      <c r="G5" s="8"/>
    </row>
    <row r="6" spans="1:7" ht="27.75" customHeight="1">
      <c r="A6" s="9" t="s">
        <v>8</v>
      </c>
      <c r="B6" s="31">
        <v>1388387.76</v>
      </c>
      <c r="C6" s="31">
        <v>1333054.52</v>
      </c>
      <c r="D6" s="31">
        <f>B6-C6</f>
        <v>55333.23999999999</v>
      </c>
      <c r="E6" s="14" t="s">
        <v>9</v>
      </c>
      <c r="F6" s="12"/>
      <c r="G6" s="12">
        <v>5157</v>
      </c>
    </row>
    <row r="7" spans="1:7" ht="21.75" customHeight="1">
      <c r="A7" s="9" t="s">
        <v>10</v>
      </c>
      <c r="B7" s="32"/>
      <c r="C7" s="32"/>
      <c r="D7" s="32"/>
      <c r="E7" s="15" t="s">
        <v>11</v>
      </c>
      <c r="F7" s="12"/>
      <c r="G7" s="13">
        <v>67460.98</v>
      </c>
    </row>
    <row r="8" spans="1:7" ht="29.25" customHeight="1">
      <c r="A8" s="9" t="s">
        <v>12</v>
      </c>
      <c r="B8" s="32"/>
      <c r="C8" s="32"/>
      <c r="D8" s="32"/>
      <c r="E8" s="14" t="s">
        <v>13</v>
      </c>
      <c r="F8" s="12"/>
      <c r="G8" s="13">
        <v>561370.55</v>
      </c>
    </row>
    <row r="9" spans="1:7" ht="39" customHeight="1">
      <c r="A9" s="21"/>
      <c r="B9" s="33"/>
      <c r="C9" s="33"/>
      <c r="D9" s="33"/>
      <c r="E9" s="15" t="s">
        <v>35</v>
      </c>
      <c r="F9" s="12"/>
      <c r="G9" s="12">
        <v>116690</v>
      </c>
    </row>
    <row r="10" spans="1:7" ht="27" customHeight="1">
      <c r="A10" s="21"/>
      <c r="B10" s="33"/>
      <c r="C10" s="33"/>
      <c r="D10" s="33"/>
      <c r="E10" s="15" t="s">
        <v>15</v>
      </c>
      <c r="F10" s="15"/>
      <c r="G10" s="12">
        <v>0</v>
      </c>
    </row>
    <row r="11" spans="1:7" ht="39.75" customHeight="1">
      <c r="A11" s="21"/>
      <c r="B11" s="33"/>
      <c r="C11" s="33"/>
      <c r="D11" s="33"/>
      <c r="E11" s="15" t="s">
        <v>17</v>
      </c>
      <c r="F11" s="16" t="s">
        <v>18</v>
      </c>
      <c r="G11" s="13">
        <v>11860.98</v>
      </c>
    </row>
    <row r="12" spans="1:7" ht="25.5">
      <c r="A12" s="21"/>
      <c r="B12" s="33"/>
      <c r="C12" s="33"/>
      <c r="D12" s="33"/>
      <c r="E12" s="15" t="s">
        <v>19</v>
      </c>
      <c r="F12" s="15" t="s">
        <v>20</v>
      </c>
      <c r="G12" s="12">
        <v>384493.36</v>
      </c>
    </row>
    <row r="13" spans="1:7" ht="25.5">
      <c r="A13" s="21"/>
      <c r="B13" s="33"/>
      <c r="C13" s="33"/>
      <c r="D13" s="33"/>
      <c r="E13" s="15" t="s">
        <v>26</v>
      </c>
      <c r="F13" s="15" t="s">
        <v>21</v>
      </c>
      <c r="G13" s="12">
        <v>9083</v>
      </c>
    </row>
    <row r="14" spans="1:7" ht="21" customHeight="1">
      <c r="A14" s="21"/>
      <c r="B14" s="33"/>
      <c r="C14" s="33"/>
      <c r="D14" s="33"/>
      <c r="E14" s="15" t="s">
        <v>22</v>
      </c>
      <c r="F14" s="12"/>
      <c r="G14" s="13">
        <v>83142.72</v>
      </c>
    </row>
    <row r="15" spans="1:7" ht="29.25" customHeight="1">
      <c r="A15" s="21"/>
      <c r="B15" s="33"/>
      <c r="C15" s="33"/>
      <c r="D15" s="33"/>
      <c r="E15" s="15" t="s">
        <v>23</v>
      </c>
      <c r="F15" s="12"/>
      <c r="G15" s="13">
        <v>16472.78</v>
      </c>
    </row>
    <row r="16" spans="1:7" ht="38.25">
      <c r="A16" s="22"/>
      <c r="B16" s="34"/>
      <c r="C16" s="34"/>
      <c r="D16" s="34"/>
      <c r="E16" s="15" t="s">
        <v>24</v>
      </c>
      <c r="F16" s="12"/>
      <c r="G16" s="12">
        <v>0</v>
      </c>
    </row>
    <row r="17" spans="1:7" ht="12.75" customHeight="1">
      <c r="A17" s="10"/>
      <c r="B17" s="8"/>
      <c r="C17" s="8"/>
      <c r="D17" s="8"/>
      <c r="E17" s="5"/>
      <c r="F17" s="8"/>
      <c r="G17" s="8"/>
    </row>
    <row r="18" spans="1:7" ht="20.25" customHeight="1">
      <c r="A18" s="8" t="s">
        <v>25</v>
      </c>
      <c r="B18" s="7">
        <f>B6+B17</f>
        <v>1388387.76</v>
      </c>
      <c r="C18" s="7">
        <f>C6+C17</f>
        <v>1333054.52</v>
      </c>
      <c r="D18" s="7">
        <f>D6+D17</f>
        <v>55333.23999999999</v>
      </c>
      <c r="E18" s="8"/>
      <c r="F18" s="8"/>
      <c r="G18" s="7">
        <f>SUM(G6:G17)</f>
        <v>1255731.37</v>
      </c>
    </row>
    <row r="19" spans="1:7" ht="47.25" customHeight="1">
      <c r="A19" s="4" t="s">
        <v>33</v>
      </c>
      <c r="B19" s="3"/>
      <c r="C19" s="3"/>
      <c r="D19" s="3"/>
      <c r="E19" s="11">
        <f>E2+C18-G18</f>
        <v>-5776.8300000000745</v>
      </c>
      <c r="F19" s="3"/>
      <c r="G19" s="3"/>
    </row>
    <row r="20" spans="1:6" ht="17.25" customHeight="1">
      <c r="A20" s="30" t="s">
        <v>0</v>
      </c>
      <c r="B20" s="30"/>
      <c r="C20" s="30"/>
      <c r="D20" s="30"/>
      <c r="E20" s="30"/>
      <c r="F20" s="30"/>
    </row>
    <row r="21" spans="1:6" ht="20.25" customHeight="1">
      <c r="A21" s="23" t="s">
        <v>27</v>
      </c>
      <c r="B21" s="23"/>
      <c r="C21" s="23"/>
      <c r="D21" s="23"/>
      <c r="E21" s="23"/>
      <c r="F21" s="23"/>
    </row>
    <row r="22" spans="1:6" ht="12.75" customHeight="1">
      <c r="A22" s="23"/>
      <c r="B22" s="23"/>
      <c r="C22" s="23"/>
      <c r="D22" s="23"/>
      <c r="E22" s="23"/>
      <c r="F22" s="23"/>
    </row>
    <row r="23" spans="1:6" ht="12.75" customHeight="1">
      <c r="A23" s="23"/>
      <c r="B23" s="23"/>
      <c r="C23" s="23"/>
      <c r="D23" s="23"/>
      <c r="E23" s="23"/>
      <c r="F23" s="23"/>
    </row>
    <row r="24" spans="1:6" ht="33.75" customHeight="1">
      <c r="A24" s="23"/>
      <c r="B24" s="23"/>
      <c r="C24" s="23"/>
      <c r="D24" s="23"/>
      <c r="E24" s="23"/>
      <c r="F24" s="23"/>
    </row>
    <row r="31" ht="12.75" customHeight="1"/>
    <row r="32" ht="12.75" customHeight="1"/>
    <row r="33" ht="12.75" customHeight="1"/>
    <row r="34" ht="12.75" customHeight="1"/>
  </sheetData>
  <sheetProtection/>
  <mergeCells count="12">
    <mergeCell ref="A20:F20"/>
    <mergeCell ref="A21:F24"/>
    <mergeCell ref="A9:A16"/>
    <mergeCell ref="B9:B16"/>
    <mergeCell ref="C9:C16"/>
    <mergeCell ref="D9:D16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R11" sqref="R11"/>
    </sheetView>
  </sheetViews>
  <sheetFormatPr defaultColWidth="9.140625" defaultRowHeight="12.75"/>
  <cols>
    <col min="1" max="1" width="17.8515625" style="0" customWidth="1"/>
    <col min="2" max="3" width="10.00390625" style="0" customWidth="1"/>
    <col min="4" max="4" width="9.28125" style="0" bestFit="1" customWidth="1"/>
    <col min="5" max="5" width="15.57421875" style="0" customWidth="1"/>
    <col min="6" max="6" width="10.140625" style="0" customWidth="1"/>
    <col min="7" max="7" width="10.28125" style="0" customWidth="1"/>
    <col min="8" max="8" width="1.7109375" style="0" customWidth="1"/>
    <col min="9" max="13" width="9.140625" style="0" hidden="1" customWidth="1"/>
    <col min="14" max="14" width="13.7109375" style="0" hidden="1" customWidth="1"/>
  </cols>
  <sheetData>
    <row r="1" spans="1:14" ht="33.75" customHeight="1">
      <c r="A1" s="25" t="s">
        <v>40</v>
      </c>
      <c r="B1" s="25"/>
      <c r="C1" s="25"/>
      <c r="D1" s="25"/>
      <c r="E1" s="25"/>
      <c r="F1" s="25"/>
      <c r="G1" s="25"/>
      <c r="H1" s="1"/>
      <c r="I1" s="26"/>
      <c r="J1" s="26"/>
      <c r="K1" s="26"/>
      <c r="L1" s="26"/>
      <c r="M1" s="26"/>
      <c r="N1" s="26"/>
    </row>
    <row r="2" spans="1:14" ht="21" customHeight="1">
      <c r="A2" s="2" t="s">
        <v>29</v>
      </c>
      <c r="B2" s="3"/>
      <c r="C2" s="3"/>
      <c r="D2" s="3"/>
      <c r="E2" s="4">
        <v>-254726.08</v>
      </c>
      <c r="F2" s="3"/>
      <c r="G2" s="3"/>
      <c r="I2" s="23"/>
      <c r="J2" s="23"/>
      <c r="K2" s="23"/>
      <c r="L2" s="23"/>
      <c r="M2" s="23"/>
      <c r="N2" s="23"/>
    </row>
    <row r="3" spans="1:14" ht="14.25">
      <c r="A3" s="27" t="s">
        <v>1</v>
      </c>
      <c r="B3" s="28"/>
      <c r="C3" s="28"/>
      <c r="D3" s="29"/>
      <c r="E3" s="27" t="s">
        <v>2</v>
      </c>
      <c r="F3" s="28"/>
      <c r="G3" s="29"/>
      <c r="I3" s="23"/>
      <c r="J3" s="23"/>
      <c r="K3" s="23"/>
      <c r="L3" s="23"/>
      <c r="M3" s="23"/>
      <c r="N3" s="23"/>
    </row>
    <row r="4" spans="1:14" ht="62.25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3"/>
      <c r="J4" s="23"/>
      <c r="K4" s="23"/>
      <c r="L4" s="23"/>
      <c r="M4" s="23"/>
      <c r="N4" s="23"/>
    </row>
    <row r="5" spans="1:14" ht="12.75">
      <c r="A5" s="7" t="s">
        <v>7</v>
      </c>
      <c r="B5" s="8"/>
      <c r="C5" s="8"/>
      <c r="D5" s="8"/>
      <c r="E5" s="8"/>
      <c r="F5" s="8"/>
      <c r="G5" s="8"/>
      <c r="I5" s="23"/>
      <c r="J5" s="23"/>
      <c r="K5" s="23"/>
      <c r="L5" s="23"/>
      <c r="M5" s="23"/>
      <c r="N5" s="23"/>
    </row>
    <row r="6" spans="1:14" ht="27" customHeight="1">
      <c r="A6" s="9" t="s">
        <v>8</v>
      </c>
      <c r="B6" s="31">
        <v>353398.08</v>
      </c>
      <c r="C6" s="31">
        <v>299389.38</v>
      </c>
      <c r="D6" s="31">
        <f>B6-C6</f>
        <v>54008.70000000001</v>
      </c>
      <c r="E6" s="14" t="s">
        <v>9</v>
      </c>
      <c r="F6" s="12"/>
      <c r="G6" s="12">
        <v>900</v>
      </c>
      <c r="I6" s="19"/>
      <c r="J6" s="19"/>
      <c r="K6" s="19"/>
      <c r="L6" s="19"/>
      <c r="M6" s="19"/>
      <c r="N6" s="19"/>
    </row>
    <row r="7" spans="1:14" ht="22.5" customHeight="1">
      <c r="A7" s="9" t="s">
        <v>10</v>
      </c>
      <c r="B7" s="32"/>
      <c r="C7" s="32"/>
      <c r="D7" s="32"/>
      <c r="E7" s="15" t="s">
        <v>11</v>
      </c>
      <c r="F7" s="12"/>
      <c r="G7" s="13">
        <v>19667.13</v>
      </c>
      <c r="I7" s="20"/>
      <c r="J7" s="20"/>
      <c r="K7" s="20"/>
      <c r="L7" s="20"/>
      <c r="M7" s="20"/>
      <c r="N7" s="20"/>
    </row>
    <row r="8" spans="1:14" ht="27.75" customHeight="1">
      <c r="A8" s="9" t="s">
        <v>12</v>
      </c>
      <c r="B8" s="32"/>
      <c r="C8" s="32"/>
      <c r="D8" s="32"/>
      <c r="E8" s="14" t="s">
        <v>13</v>
      </c>
      <c r="F8" s="12"/>
      <c r="G8" s="13">
        <v>121875.39</v>
      </c>
      <c r="I8" s="20"/>
      <c r="J8" s="20"/>
      <c r="K8" s="20"/>
      <c r="L8" s="20"/>
      <c r="M8" s="20"/>
      <c r="N8" s="20"/>
    </row>
    <row r="9" spans="1:14" ht="39" customHeight="1">
      <c r="A9" s="21"/>
      <c r="B9" s="33"/>
      <c r="C9" s="33"/>
      <c r="D9" s="33"/>
      <c r="E9" s="15" t="s">
        <v>35</v>
      </c>
      <c r="F9" s="12"/>
      <c r="G9" s="12">
        <v>61200</v>
      </c>
      <c r="I9" s="20"/>
      <c r="J9" s="20"/>
      <c r="K9" s="20"/>
      <c r="L9" s="20"/>
      <c r="M9" s="20"/>
      <c r="N9" s="20"/>
    </row>
    <row r="10" spans="1:14" ht="27" customHeight="1">
      <c r="A10" s="21"/>
      <c r="B10" s="33"/>
      <c r="C10" s="33"/>
      <c r="D10" s="33"/>
      <c r="E10" s="15" t="s">
        <v>15</v>
      </c>
      <c r="F10" s="15"/>
      <c r="G10" s="12"/>
      <c r="I10" s="20"/>
      <c r="J10" s="20"/>
      <c r="K10" s="20"/>
      <c r="L10" s="20"/>
      <c r="M10" s="20"/>
      <c r="N10" s="20"/>
    </row>
    <row r="11" spans="1:14" ht="39" customHeight="1">
      <c r="A11" s="21"/>
      <c r="B11" s="33"/>
      <c r="C11" s="33"/>
      <c r="D11" s="33"/>
      <c r="E11" s="15" t="s">
        <v>17</v>
      </c>
      <c r="F11" s="16" t="s">
        <v>18</v>
      </c>
      <c r="G11" s="13">
        <v>3457.87</v>
      </c>
      <c r="I11" s="20"/>
      <c r="J11" s="20"/>
      <c r="K11" s="20"/>
      <c r="L11" s="20"/>
      <c r="M11" s="20"/>
      <c r="N11" s="20"/>
    </row>
    <row r="12" spans="1:14" ht="25.5">
      <c r="A12" s="21"/>
      <c r="B12" s="33"/>
      <c r="C12" s="33"/>
      <c r="D12" s="33"/>
      <c r="E12" s="15" t="s">
        <v>19</v>
      </c>
      <c r="F12" s="15" t="s">
        <v>20</v>
      </c>
      <c r="G12" s="12">
        <v>112092.68</v>
      </c>
      <c r="I12" s="20"/>
      <c r="J12" s="20"/>
      <c r="K12" s="20"/>
      <c r="L12" s="20"/>
      <c r="M12" s="20"/>
      <c r="N12" s="20"/>
    </row>
    <row r="13" spans="1:14" ht="12.75">
      <c r="A13" s="21"/>
      <c r="B13" s="33"/>
      <c r="C13" s="33"/>
      <c r="D13" s="33"/>
      <c r="E13" s="15" t="s">
        <v>26</v>
      </c>
      <c r="F13" s="15"/>
      <c r="G13" s="12">
        <v>0</v>
      </c>
      <c r="I13" s="20"/>
      <c r="J13" s="20"/>
      <c r="K13" s="20"/>
      <c r="L13" s="20"/>
      <c r="M13" s="20"/>
      <c r="N13" s="20"/>
    </row>
    <row r="14" spans="1:14" ht="12.75">
      <c r="A14" s="21"/>
      <c r="B14" s="33"/>
      <c r="C14" s="33"/>
      <c r="D14" s="33"/>
      <c r="E14" s="15" t="s">
        <v>22</v>
      </c>
      <c r="F14" s="12"/>
      <c r="G14" s="13">
        <v>23354.92</v>
      </c>
      <c r="I14" s="20"/>
      <c r="J14" s="20"/>
      <c r="K14" s="20"/>
      <c r="L14" s="20"/>
      <c r="M14" s="20"/>
      <c r="N14" s="20"/>
    </row>
    <row r="15" spans="1:14" ht="27.75" customHeight="1">
      <c r="A15" s="21"/>
      <c r="B15" s="33"/>
      <c r="C15" s="33"/>
      <c r="D15" s="33"/>
      <c r="E15" s="15" t="s">
        <v>23</v>
      </c>
      <c r="F15" s="12"/>
      <c r="G15" s="13">
        <v>4802.37</v>
      </c>
      <c r="I15" s="20"/>
      <c r="J15" s="20"/>
      <c r="K15" s="20"/>
      <c r="L15" s="20"/>
      <c r="M15" s="20"/>
      <c r="N15" s="20"/>
    </row>
    <row r="16" spans="1:14" ht="39" customHeight="1">
      <c r="A16" s="22"/>
      <c r="B16" s="34"/>
      <c r="C16" s="34"/>
      <c r="D16" s="34"/>
      <c r="E16" s="15" t="s">
        <v>24</v>
      </c>
      <c r="F16" s="12"/>
      <c r="G16" s="12">
        <v>0</v>
      </c>
      <c r="I16" s="20"/>
      <c r="J16" s="20"/>
      <c r="K16" s="20"/>
      <c r="L16" s="20"/>
      <c r="M16" s="20"/>
      <c r="N16" s="20"/>
    </row>
    <row r="17" spans="1:14" ht="12.75">
      <c r="A17" s="10"/>
      <c r="B17" s="8"/>
      <c r="C17" s="8"/>
      <c r="D17" s="8"/>
      <c r="E17" s="10"/>
      <c r="F17" s="8"/>
      <c r="G17" s="12"/>
      <c r="I17" s="20"/>
      <c r="J17" s="20"/>
      <c r="K17" s="20"/>
      <c r="L17" s="20"/>
      <c r="M17" s="20"/>
      <c r="N17" s="20"/>
    </row>
    <row r="18" spans="1:14" ht="23.25" customHeight="1">
      <c r="A18" s="8" t="s">
        <v>25</v>
      </c>
      <c r="B18" s="7">
        <f>B6+B17</f>
        <v>353398.08</v>
      </c>
      <c r="C18" s="7">
        <f>C6+C17</f>
        <v>299389.38</v>
      </c>
      <c r="D18" s="7">
        <f>D6+D17</f>
        <v>54008.70000000001</v>
      </c>
      <c r="E18" s="8"/>
      <c r="F18" s="8"/>
      <c r="G18" s="7">
        <f>SUM(G6:G17)</f>
        <v>347350.3599999999</v>
      </c>
      <c r="I18" s="20"/>
      <c r="J18" s="20"/>
      <c r="K18" s="20"/>
      <c r="L18" s="20"/>
      <c r="M18" s="20"/>
      <c r="N18" s="20"/>
    </row>
    <row r="19" spans="1:14" ht="25.5" customHeight="1">
      <c r="A19" s="4" t="s">
        <v>33</v>
      </c>
      <c r="B19" s="3"/>
      <c r="C19" s="3"/>
      <c r="D19" s="3"/>
      <c r="E19" s="11">
        <f>E2+C18-G18</f>
        <v>-302687.05999999994</v>
      </c>
      <c r="F19" s="3"/>
      <c r="G19" s="3"/>
      <c r="I19" s="20"/>
      <c r="J19" s="20"/>
      <c r="K19" s="20"/>
      <c r="L19" s="20"/>
      <c r="M19" s="20"/>
      <c r="N19" s="20"/>
    </row>
    <row r="20" spans="9:14" ht="12.75" hidden="1">
      <c r="I20" s="20"/>
      <c r="J20" s="20"/>
      <c r="K20" s="20"/>
      <c r="L20" s="20"/>
      <c r="M20" s="20"/>
      <c r="N20" s="20"/>
    </row>
    <row r="21" spans="1:14" ht="20.25">
      <c r="A21" s="30" t="s">
        <v>0</v>
      </c>
      <c r="B21" s="30"/>
      <c r="C21" s="30"/>
      <c r="D21" s="30"/>
      <c r="E21" s="30"/>
      <c r="F21" s="30"/>
      <c r="I21" s="24"/>
      <c r="J21" s="24"/>
      <c r="K21" s="24"/>
      <c r="L21" s="24"/>
      <c r="M21" s="24"/>
      <c r="N21" s="24"/>
    </row>
    <row r="22" spans="1:6" ht="12.75">
      <c r="A22" s="23" t="s">
        <v>27</v>
      </c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33" customHeight="1">
      <c r="A25" s="23"/>
      <c r="B25" s="23"/>
      <c r="C25" s="23"/>
      <c r="D25" s="23"/>
      <c r="E25" s="23"/>
      <c r="F25" s="23"/>
    </row>
  </sheetData>
  <sheetProtection/>
  <mergeCells count="17">
    <mergeCell ref="I1:N1"/>
    <mergeCell ref="I2:N5"/>
    <mergeCell ref="I6:N6"/>
    <mergeCell ref="I7:N20"/>
    <mergeCell ref="A21:F21"/>
    <mergeCell ref="I21:N21"/>
    <mergeCell ref="A9:A16"/>
    <mergeCell ref="B9:B16"/>
    <mergeCell ref="C9:C16"/>
    <mergeCell ref="D9:D16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18.421875" style="0" customWidth="1"/>
    <col min="2" max="3" width="11.00390625" style="0" customWidth="1"/>
    <col min="4" max="4" width="8.00390625" style="0" customWidth="1"/>
    <col min="5" max="5" width="15.140625" style="0" customWidth="1"/>
    <col min="6" max="6" width="9.8515625" style="0" customWidth="1"/>
    <col min="7" max="7" width="10.421875" style="0" customWidth="1"/>
    <col min="8" max="8" width="2.28125" style="0" customWidth="1"/>
    <col min="9" max="13" width="9.140625" style="0" hidden="1" customWidth="1"/>
    <col min="14" max="14" width="11.8515625" style="0" hidden="1" customWidth="1"/>
  </cols>
  <sheetData>
    <row r="1" spans="1:14" ht="36.75" customHeight="1">
      <c r="A1" s="25" t="s">
        <v>41</v>
      </c>
      <c r="B1" s="25"/>
      <c r="C1" s="25"/>
      <c r="D1" s="25"/>
      <c r="E1" s="25"/>
      <c r="F1" s="25"/>
      <c r="G1" s="25"/>
      <c r="H1" s="1"/>
      <c r="I1" s="26"/>
      <c r="J1" s="26"/>
      <c r="K1" s="26"/>
      <c r="L1" s="26"/>
      <c r="M1" s="26"/>
      <c r="N1" s="26"/>
    </row>
    <row r="2" spans="1:14" ht="23.25" customHeight="1">
      <c r="A2" s="2" t="s">
        <v>29</v>
      </c>
      <c r="B2" s="3"/>
      <c r="C2" s="3"/>
      <c r="D2" s="3"/>
      <c r="E2" s="4">
        <v>22025.89</v>
      </c>
      <c r="F2" s="3"/>
      <c r="G2" s="3"/>
      <c r="I2" s="23"/>
      <c r="J2" s="23"/>
      <c r="K2" s="23"/>
      <c r="L2" s="23"/>
      <c r="M2" s="23"/>
      <c r="N2" s="23"/>
    </row>
    <row r="3" spans="1:14" ht="14.25">
      <c r="A3" s="27" t="s">
        <v>1</v>
      </c>
      <c r="B3" s="28"/>
      <c r="C3" s="28"/>
      <c r="D3" s="29"/>
      <c r="E3" s="27" t="s">
        <v>2</v>
      </c>
      <c r="F3" s="28"/>
      <c r="G3" s="29"/>
      <c r="I3" s="23"/>
      <c r="J3" s="23"/>
      <c r="K3" s="23"/>
      <c r="L3" s="23"/>
      <c r="M3" s="23"/>
      <c r="N3" s="23"/>
    </row>
    <row r="4" spans="1:14" ht="62.25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3"/>
      <c r="J4" s="23"/>
      <c r="K4" s="23"/>
      <c r="L4" s="23"/>
      <c r="M4" s="23"/>
      <c r="N4" s="23"/>
    </row>
    <row r="5" spans="1:14" ht="12.75">
      <c r="A5" s="7" t="s">
        <v>7</v>
      </c>
      <c r="B5" s="8"/>
      <c r="C5" s="8"/>
      <c r="D5" s="8"/>
      <c r="E5" s="8"/>
      <c r="F5" s="8"/>
      <c r="G5" s="8"/>
      <c r="I5" s="23"/>
      <c r="J5" s="23"/>
      <c r="K5" s="23"/>
      <c r="L5" s="23"/>
      <c r="M5" s="23"/>
      <c r="N5" s="23"/>
    </row>
    <row r="6" spans="1:14" ht="30" customHeight="1">
      <c r="A6" s="37" t="s">
        <v>8</v>
      </c>
      <c r="B6" s="31">
        <f>1386082+15483.6</f>
        <v>1401565.6</v>
      </c>
      <c r="C6" s="31">
        <f>1311966.66+9579.14</f>
        <v>1321545.7999999998</v>
      </c>
      <c r="D6" s="31">
        <f>B6-C6</f>
        <v>80019.80000000028</v>
      </c>
      <c r="E6" s="14" t="s">
        <v>9</v>
      </c>
      <c r="F6" s="12"/>
      <c r="G6" s="12">
        <v>5251</v>
      </c>
      <c r="I6" s="19"/>
      <c r="J6" s="19"/>
      <c r="K6" s="19"/>
      <c r="L6" s="19"/>
      <c r="M6" s="19"/>
      <c r="N6" s="19"/>
    </row>
    <row r="7" spans="1:14" ht="20.25" customHeight="1">
      <c r="A7" s="37" t="s">
        <v>10</v>
      </c>
      <c r="B7" s="32"/>
      <c r="C7" s="32"/>
      <c r="D7" s="32"/>
      <c r="E7" s="15" t="s">
        <v>11</v>
      </c>
      <c r="F7" s="12"/>
      <c r="G7" s="13">
        <v>68218</v>
      </c>
      <c r="I7" s="20"/>
      <c r="J7" s="20"/>
      <c r="K7" s="20"/>
      <c r="L7" s="20"/>
      <c r="M7" s="20"/>
      <c r="N7" s="20"/>
    </row>
    <row r="8" spans="1:14" ht="25.5" customHeight="1">
      <c r="A8" s="37" t="s">
        <v>12</v>
      </c>
      <c r="B8" s="32"/>
      <c r="C8" s="32"/>
      <c r="D8" s="32"/>
      <c r="E8" s="14" t="s">
        <v>13</v>
      </c>
      <c r="F8" s="12"/>
      <c r="G8" s="38">
        <v>559544.24</v>
      </c>
      <c r="I8" s="20"/>
      <c r="J8" s="20"/>
      <c r="K8" s="20"/>
      <c r="L8" s="20"/>
      <c r="M8" s="20"/>
      <c r="N8" s="20"/>
    </row>
    <row r="9" spans="1:14" ht="39" customHeight="1">
      <c r="A9" s="33"/>
      <c r="B9" s="33"/>
      <c r="C9" s="33"/>
      <c r="D9" s="33"/>
      <c r="E9" s="15" t="s">
        <v>35</v>
      </c>
      <c r="F9" s="12"/>
      <c r="G9" s="12">
        <v>119644</v>
      </c>
      <c r="I9" s="20"/>
      <c r="J9" s="20"/>
      <c r="K9" s="20"/>
      <c r="L9" s="20"/>
      <c r="M9" s="20"/>
      <c r="N9" s="20"/>
    </row>
    <row r="10" spans="1:14" ht="26.25" customHeight="1">
      <c r="A10" s="33"/>
      <c r="B10" s="33"/>
      <c r="C10" s="33"/>
      <c r="D10" s="33"/>
      <c r="E10" s="15" t="s">
        <v>15</v>
      </c>
      <c r="F10" s="15" t="s">
        <v>16</v>
      </c>
      <c r="G10" s="12">
        <v>0</v>
      </c>
      <c r="I10" s="20"/>
      <c r="J10" s="20"/>
      <c r="K10" s="20"/>
      <c r="L10" s="20"/>
      <c r="M10" s="20"/>
      <c r="N10" s="20"/>
    </row>
    <row r="11" spans="1:14" ht="41.25" customHeight="1">
      <c r="A11" s="33"/>
      <c r="B11" s="33"/>
      <c r="C11" s="33"/>
      <c r="D11" s="33"/>
      <c r="E11" s="15" t="s">
        <v>17</v>
      </c>
      <c r="F11" s="16" t="s">
        <v>18</v>
      </c>
      <c r="G11" s="13">
        <v>11994.08</v>
      </c>
      <c r="I11" s="20"/>
      <c r="J11" s="20"/>
      <c r="K11" s="20"/>
      <c r="L11" s="20"/>
      <c r="M11" s="20"/>
      <c r="N11" s="20"/>
    </row>
    <row r="12" spans="1:14" ht="25.5">
      <c r="A12" s="33"/>
      <c r="B12" s="33"/>
      <c r="C12" s="33"/>
      <c r="D12" s="33"/>
      <c r="E12" s="15" t="s">
        <v>19</v>
      </c>
      <c r="F12" s="15" t="s">
        <v>20</v>
      </c>
      <c r="G12" s="12">
        <v>388807.99</v>
      </c>
      <c r="I12" s="20"/>
      <c r="J12" s="20"/>
      <c r="K12" s="20"/>
      <c r="L12" s="20"/>
      <c r="M12" s="20"/>
      <c r="N12" s="20"/>
    </row>
    <row r="13" spans="1:14" ht="25.5">
      <c r="A13" s="33"/>
      <c r="B13" s="33"/>
      <c r="C13" s="33"/>
      <c r="D13" s="33"/>
      <c r="E13" s="15" t="s">
        <v>26</v>
      </c>
      <c r="F13" s="15" t="s">
        <v>21</v>
      </c>
      <c r="G13" s="12">
        <v>10096.23</v>
      </c>
      <c r="I13" s="20"/>
      <c r="J13" s="20"/>
      <c r="K13" s="20"/>
      <c r="L13" s="20"/>
      <c r="M13" s="20"/>
      <c r="N13" s="20"/>
    </row>
    <row r="14" spans="1:14" ht="18" customHeight="1">
      <c r="A14" s="33"/>
      <c r="B14" s="33"/>
      <c r="C14" s="33"/>
      <c r="D14" s="33"/>
      <c r="E14" s="15" t="s">
        <v>22</v>
      </c>
      <c r="F14" s="12"/>
      <c r="G14" s="13">
        <v>125376.08</v>
      </c>
      <c r="I14" s="20"/>
      <c r="J14" s="20"/>
      <c r="K14" s="20"/>
      <c r="L14" s="20"/>
      <c r="M14" s="20"/>
      <c r="N14" s="20"/>
    </row>
    <row r="15" spans="1:14" ht="29.25" customHeight="1">
      <c r="A15" s="33"/>
      <c r="B15" s="33"/>
      <c r="C15" s="33"/>
      <c r="D15" s="33"/>
      <c r="E15" s="15" t="s">
        <v>23</v>
      </c>
      <c r="F15" s="12"/>
      <c r="G15" s="13">
        <v>16657.63</v>
      </c>
      <c r="I15" s="20"/>
      <c r="J15" s="20"/>
      <c r="K15" s="20"/>
      <c r="L15" s="20"/>
      <c r="M15" s="20"/>
      <c r="N15" s="20"/>
    </row>
    <row r="16" spans="1:14" ht="39.75" customHeight="1">
      <c r="A16" s="34"/>
      <c r="B16" s="34"/>
      <c r="C16" s="34"/>
      <c r="D16" s="34"/>
      <c r="E16" s="15" t="s">
        <v>24</v>
      </c>
      <c r="F16" s="12"/>
      <c r="G16" s="12"/>
      <c r="I16" s="20"/>
      <c r="J16" s="20"/>
      <c r="K16" s="20"/>
      <c r="L16" s="20"/>
      <c r="M16" s="20"/>
      <c r="N16" s="20"/>
    </row>
    <row r="17" spans="1:14" ht="12.75">
      <c r="A17" s="10"/>
      <c r="B17" s="8"/>
      <c r="C17" s="8"/>
      <c r="D17" s="8"/>
      <c r="E17" s="10"/>
      <c r="F17" s="8"/>
      <c r="G17" s="12"/>
      <c r="I17" s="20"/>
      <c r="J17" s="20"/>
      <c r="K17" s="20"/>
      <c r="L17" s="20"/>
      <c r="M17" s="20"/>
      <c r="N17" s="20"/>
    </row>
    <row r="18" spans="1:14" ht="19.5" customHeight="1">
      <c r="A18" s="8" t="s">
        <v>25</v>
      </c>
      <c r="B18" s="7">
        <f>B6+B17</f>
        <v>1401565.6</v>
      </c>
      <c r="C18" s="7">
        <f>C6+C17</f>
        <v>1321545.7999999998</v>
      </c>
      <c r="D18" s="7">
        <f>D6+D17</f>
        <v>80019.80000000028</v>
      </c>
      <c r="E18" s="8"/>
      <c r="F18" s="8"/>
      <c r="G18" s="18">
        <f>SUM(G6:G17)</f>
        <v>1305589.25</v>
      </c>
      <c r="I18" s="20"/>
      <c r="J18" s="20"/>
      <c r="K18" s="20"/>
      <c r="L18" s="20"/>
      <c r="M18" s="20"/>
      <c r="N18" s="20"/>
    </row>
    <row r="19" spans="1:14" ht="31.5" customHeight="1">
      <c r="A19" s="4" t="s">
        <v>33</v>
      </c>
      <c r="B19" s="3"/>
      <c r="C19" s="3"/>
      <c r="D19" s="3"/>
      <c r="E19" s="11">
        <f>E2+C18-G18</f>
        <v>37982.43999999971</v>
      </c>
      <c r="F19" s="3"/>
      <c r="G19" s="3"/>
      <c r="I19" s="20"/>
      <c r="J19" s="20"/>
      <c r="K19" s="20"/>
      <c r="L19" s="20"/>
      <c r="M19" s="20"/>
      <c r="N19" s="20"/>
    </row>
    <row r="20" spans="9:14" ht="12.75" hidden="1">
      <c r="I20" s="20"/>
      <c r="J20" s="20"/>
      <c r="K20" s="20"/>
      <c r="L20" s="20"/>
      <c r="M20" s="20"/>
      <c r="N20" s="20"/>
    </row>
    <row r="21" spans="1:14" ht="17.25" customHeight="1">
      <c r="A21" s="30" t="s">
        <v>0</v>
      </c>
      <c r="B21" s="30"/>
      <c r="C21" s="30"/>
      <c r="D21" s="30"/>
      <c r="E21" s="30"/>
      <c r="F21" s="30"/>
      <c r="I21" s="24"/>
      <c r="J21" s="24"/>
      <c r="K21" s="24"/>
      <c r="L21" s="24"/>
      <c r="M21" s="24"/>
      <c r="N21" s="24"/>
    </row>
    <row r="22" spans="1:6" ht="2.25" customHeight="1">
      <c r="A22" s="23" t="s">
        <v>27</v>
      </c>
      <c r="B22" s="23"/>
      <c r="C22" s="23"/>
      <c r="D22" s="23"/>
      <c r="E22" s="23"/>
      <c r="F22" s="23"/>
    </row>
    <row r="23" spans="1:6" ht="0.75" customHeight="1">
      <c r="A23" s="23"/>
      <c r="B23" s="23"/>
      <c r="C23" s="23"/>
      <c r="D23" s="23"/>
      <c r="E23" s="23"/>
      <c r="F23" s="23"/>
    </row>
    <row r="24" spans="1:6" ht="12.75" customHeight="1">
      <c r="A24" s="23"/>
      <c r="B24" s="23"/>
      <c r="C24" s="23"/>
      <c r="D24" s="23"/>
      <c r="E24" s="23"/>
      <c r="F24" s="23"/>
    </row>
    <row r="25" spans="1:6" ht="60.75" customHeight="1">
      <c r="A25" s="23"/>
      <c r="B25" s="23"/>
      <c r="C25" s="23"/>
      <c r="D25" s="23"/>
      <c r="E25" s="23"/>
      <c r="F25" s="23"/>
    </row>
  </sheetData>
  <sheetProtection/>
  <mergeCells count="17">
    <mergeCell ref="I1:N1"/>
    <mergeCell ref="I2:N5"/>
    <mergeCell ref="I6:N6"/>
    <mergeCell ref="I7:N20"/>
    <mergeCell ref="A21:F21"/>
    <mergeCell ref="I21:N21"/>
    <mergeCell ref="A9:A16"/>
    <mergeCell ref="B9:B16"/>
    <mergeCell ref="C9:C16"/>
    <mergeCell ref="D9:D16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8.421875" style="0" customWidth="1"/>
    <col min="2" max="2" width="10.00390625" style="0" customWidth="1"/>
    <col min="3" max="3" width="9.8515625" style="0" customWidth="1"/>
    <col min="4" max="4" width="9.28125" style="0" bestFit="1" customWidth="1"/>
    <col min="5" max="5" width="14.7109375" style="0" customWidth="1"/>
    <col min="6" max="6" width="11.00390625" style="0" customWidth="1"/>
    <col min="7" max="7" width="13.140625" style="0" customWidth="1"/>
    <col min="8" max="8" width="2.00390625" style="0" customWidth="1"/>
    <col min="14" max="14" width="12.8515625" style="0" customWidth="1"/>
  </cols>
  <sheetData>
    <row r="1" spans="1:14" ht="41.25" customHeight="1">
      <c r="A1" s="25" t="s">
        <v>42</v>
      </c>
      <c r="B1" s="25"/>
      <c r="C1" s="25"/>
      <c r="D1" s="25"/>
      <c r="E1" s="25"/>
      <c r="F1" s="25"/>
      <c r="G1" s="25"/>
      <c r="H1" s="1"/>
      <c r="I1" s="39"/>
      <c r="J1" s="39"/>
      <c r="K1" s="39"/>
      <c r="L1" s="39"/>
      <c r="M1" s="39"/>
      <c r="N1" s="39"/>
    </row>
    <row r="2" spans="1:14" ht="33" customHeight="1">
      <c r="A2" s="2" t="s">
        <v>29</v>
      </c>
      <c r="B2" s="3"/>
      <c r="C2" s="3"/>
      <c r="D2" s="3"/>
      <c r="E2" s="4">
        <v>-7655.5</v>
      </c>
      <c r="F2" s="3"/>
      <c r="G2" s="3"/>
      <c r="I2" s="40"/>
      <c r="J2" s="40"/>
      <c r="K2" s="40"/>
      <c r="L2" s="40"/>
      <c r="M2" s="40"/>
      <c r="N2" s="40"/>
    </row>
    <row r="3" spans="1:14" ht="21.75" customHeight="1">
      <c r="A3" s="27" t="s">
        <v>1</v>
      </c>
      <c r="B3" s="28"/>
      <c r="C3" s="28"/>
      <c r="D3" s="29"/>
      <c r="E3" s="27" t="s">
        <v>2</v>
      </c>
      <c r="F3" s="28"/>
      <c r="G3" s="29"/>
      <c r="I3" s="40"/>
      <c r="J3" s="40"/>
      <c r="K3" s="40"/>
      <c r="L3" s="40"/>
      <c r="M3" s="40"/>
      <c r="N3" s="40"/>
    </row>
    <row r="4" spans="1:14" ht="69.75" customHeight="1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40"/>
      <c r="J4" s="40"/>
      <c r="K4" s="40"/>
      <c r="L4" s="40"/>
      <c r="M4" s="40"/>
      <c r="N4" s="40"/>
    </row>
    <row r="5" spans="1:14" ht="12.75" customHeight="1">
      <c r="A5" s="7" t="s">
        <v>7</v>
      </c>
      <c r="B5" s="8"/>
      <c r="C5" s="8"/>
      <c r="D5" s="8"/>
      <c r="E5" s="8"/>
      <c r="F5" s="8"/>
      <c r="G5" s="8"/>
      <c r="I5" s="40"/>
      <c r="J5" s="40"/>
      <c r="K5" s="40"/>
      <c r="L5" s="40"/>
      <c r="M5" s="40"/>
      <c r="N5" s="40"/>
    </row>
    <row r="6" spans="1:14" ht="27.75" customHeight="1">
      <c r="A6" s="9" t="s">
        <v>8</v>
      </c>
      <c r="B6" s="31">
        <v>161379.24</v>
      </c>
      <c r="C6" s="31">
        <v>160540.19</v>
      </c>
      <c r="D6" s="31">
        <f>B6-C6</f>
        <v>839.0499999999884</v>
      </c>
      <c r="E6" s="14" t="s">
        <v>9</v>
      </c>
      <c r="F6" s="12"/>
      <c r="G6" s="12">
        <v>563</v>
      </c>
      <c r="I6" s="41"/>
      <c r="J6" s="41"/>
      <c r="K6" s="41"/>
      <c r="L6" s="41"/>
      <c r="M6" s="41"/>
      <c r="N6" s="41"/>
    </row>
    <row r="7" spans="1:14" ht="21.75" customHeight="1">
      <c r="A7" s="9" t="s">
        <v>10</v>
      </c>
      <c r="B7" s="32"/>
      <c r="C7" s="32"/>
      <c r="D7" s="32"/>
      <c r="E7" s="15" t="s">
        <v>11</v>
      </c>
      <c r="F7" s="12"/>
      <c r="G7" s="13">
        <v>7800.35</v>
      </c>
      <c r="I7" s="42"/>
      <c r="J7" s="42"/>
      <c r="K7" s="42"/>
      <c r="L7" s="42"/>
      <c r="M7" s="42"/>
      <c r="N7" s="42"/>
    </row>
    <row r="8" spans="1:14" ht="27.75" customHeight="1">
      <c r="A8" s="9" t="s">
        <v>12</v>
      </c>
      <c r="B8" s="32"/>
      <c r="C8" s="32"/>
      <c r="D8" s="32"/>
      <c r="E8" s="14" t="s">
        <v>13</v>
      </c>
      <c r="F8" s="12"/>
      <c r="G8" s="13">
        <v>52921.94</v>
      </c>
      <c r="I8" s="42"/>
      <c r="J8" s="42"/>
      <c r="K8" s="42"/>
      <c r="L8" s="42"/>
      <c r="M8" s="42"/>
      <c r="N8" s="42"/>
    </row>
    <row r="9" spans="1:14" ht="39.75" customHeight="1">
      <c r="A9" s="21"/>
      <c r="B9" s="33"/>
      <c r="C9" s="33"/>
      <c r="D9" s="33"/>
      <c r="E9" s="15" t="s">
        <v>14</v>
      </c>
      <c r="F9" s="12"/>
      <c r="G9" s="12">
        <v>23976</v>
      </c>
      <c r="I9" s="42"/>
      <c r="J9" s="42"/>
      <c r="K9" s="42"/>
      <c r="L9" s="42"/>
      <c r="M9" s="42"/>
      <c r="N9" s="42"/>
    </row>
    <row r="10" spans="1:14" ht="27" customHeight="1">
      <c r="A10" s="21"/>
      <c r="B10" s="33"/>
      <c r="C10" s="33"/>
      <c r="D10" s="33"/>
      <c r="E10" s="15" t="s">
        <v>15</v>
      </c>
      <c r="F10" s="15"/>
      <c r="G10" s="12"/>
      <c r="I10" s="42"/>
      <c r="J10" s="42"/>
      <c r="K10" s="42"/>
      <c r="L10" s="42"/>
      <c r="M10" s="42"/>
      <c r="N10" s="42"/>
    </row>
    <row r="11" spans="1:14" ht="36" customHeight="1">
      <c r="A11" s="21"/>
      <c r="B11" s="33"/>
      <c r="C11" s="33"/>
      <c r="D11" s="33"/>
      <c r="E11" s="15" t="s">
        <v>17</v>
      </c>
      <c r="F11" s="16" t="s">
        <v>18</v>
      </c>
      <c r="G11" s="13">
        <v>1371.46</v>
      </c>
      <c r="I11" s="42"/>
      <c r="J11" s="42"/>
      <c r="K11" s="42"/>
      <c r="L11" s="42"/>
      <c r="M11" s="42"/>
      <c r="N11" s="42"/>
    </row>
    <row r="12" spans="1:14" ht="27.75" customHeight="1">
      <c r="A12" s="21"/>
      <c r="B12" s="33"/>
      <c r="C12" s="33"/>
      <c r="D12" s="33"/>
      <c r="E12" s="15" t="s">
        <v>19</v>
      </c>
      <c r="F12" s="15" t="s">
        <v>20</v>
      </c>
      <c r="G12" s="12">
        <v>44458.03</v>
      </c>
      <c r="I12" s="42"/>
      <c r="J12" s="42"/>
      <c r="K12" s="42"/>
      <c r="L12" s="42"/>
      <c r="M12" s="42"/>
      <c r="N12" s="42"/>
    </row>
    <row r="13" spans="1:14" ht="31.5" customHeight="1">
      <c r="A13" s="21"/>
      <c r="B13" s="33"/>
      <c r="C13" s="33"/>
      <c r="D13" s="33"/>
      <c r="E13" s="15" t="s">
        <v>43</v>
      </c>
      <c r="F13" s="15"/>
      <c r="G13" s="12">
        <v>0</v>
      </c>
      <c r="I13" s="42"/>
      <c r="J13" s="42"/>
      <c r="K13" s="42"/>
      <c r="L13" s="42"/>
      <c r="M13" s="42"/>
      <c r="N13" s="42"/>
    </row>
    <row r="14" spans="1:14" ht="21.75" customHeight="1">
      <c r="A14" s="21"/>
      <c r="B14" s="33"/>
      <c r="C14" s="33"/>
      <c r="D14" s="33"/>
      <c r="E14" s="15" t="s">
        <v>22</v>
      </c>
      <c r="F14" s="12"/>
      <c r="G14" s="13">
        <v>14168.46</v>
      </c>
      <c r="I14" s="42"/>
      <c r="J14" s="42"/>
      <c r="K14" s="42"/>
      <c r="L14" s="42"/>
      <c r="M14" s="42"/>
      <c r="N14" s="42"/>
    </row>
    <row r="15" spans="1:14" ht="24.75" customHeight="1">
      <c r="A15" s="21"/>
      <c r="B15" s="33"/>
      <c r="C15" s="33"/>
      <c r="D15" s="33"/>
      <c r="E15" s="15"/>
      <c r="F15" s="12"/>
      <c r="G15" s="13"/>
      <c r="I15" s="42"/>
      <c r="J15" s="42"/>
      <c r="K15" s="42"/>
      <c r="L15" s="42"/>
      <c r="M15" s="42"/>
      <c r="N15" s="42"/>
    </row>
    <row r="16" spans="1:14" ht="24.75" customHeight="1">
      <c r="A16" s="21"/>
      <c r="B16" s="33"/>
      <c r="C16" s="33"/>
      <c r="D16" s="33"/>
      <c r="E16" s="15" t="s">
        <v>23</v>
      </c>
      <c r="F16" s="12"/>
      <c r="G16" s="13">
        <v>1904.71</v>
      </c>
      <c r="I16" s="42"/>
      <c r="J16" s="42"/>
      <c r="K16" s="42"/>
      <c r="L16" s="42"/>
      <c r="M16" s="42"/>
      <c r="N16" s="42"/>
    </row>
    <row r="17" spans="1:14" ht="39" customHeight="1">
      <c r="A17" s="22"/>
      <c r="B17" s="34"/>
      <c r="C17" s="34"/>
      <c r="D17" s="34"/>
      <c r="E17" s="15" t="s">
        <v>24</v>
      </c>
      <c r="F17" s="12"/>
      <c r="G17" s="12">
        <v>0</v>
      </c>
      <c r="I17" s="42"/>
      <c r="J17" s="42"/>
      <c r="K17" s="42"/>
      <c r="L17" s="42"/>
      <c r="M17" s="42"/>
      <c r="N17" s="42"/>
    </row>
    <row r="18" spans="1:14" ht="15" customHeight="1">
      <c r="A18" s="10"/>
      <c r="B18" s="8"/>
      <c r="C18" s="8"/>
      <c r="D18" s="8"/>
      <c r="E18" s="8"/>
      <c r="F18" s="8"/>
      <c r="G18" s="8"/>
      <c r="I18" s="42"/>
      <c r="J18" s="42"/>
      <c r="K18" s="42"/>
      <c r="L18" s="42"/>
      <c r="M18" s="42"/>
      <c r="N18" s="42"/>
    </row>
    <row r="19" spans="1:14" ht="21.75" customHeight="1">
      <c r="A19" s="8" t="s">
        <v>25</v>
      </c>
      <c r="B19" s="7">
        <v>178456.27</v>
      </c>
      <c r="C19" s="7">
        <v>161490.21</v>
      </c>
      <c r="D19" s="7">
        <f>D6+D18</f>
        <v>839.0499999999884</v>
      </c>
      <c r="E19" s="8"/>
      <c r="F19" s="8"/>
      <c r="G19" s="7">
        <f>SUM(G6:G18)</f>
        <v>147163.95</v>
      </c>
      <c r="I19" s="42"/>
      <c r="J19" s="42"/>
      <c r="K19" s="42"/>
      <c r="L19" s="42"/>
      <c r="M19" s="42"/>
      <c r="N19" s="42"/>
    </row>
    <row r="20" spans="1:14" ht="43.5" customHeight="1">
      <c r="A20" s="4" t="s">
        <v>33</v>
      </c>
      <c r="B20" s="3"/>
      <c r="C20" s="3"/>
      <c r="D20" s="3"/>
      <c r="E20" s="11">
        <f>E2+C19-G19</f>
        <v>6670.75999999998</v>
      </c>
      <c r="F20" s="3"/>
      <c r="G20" s="3"/>
      <c r="I20" s="42"/>
      <c r="J20" s="42"/>
      <c r="K20" s="42"/>
      <c r="L20" s="42"/>
      <c r="M20" s="42"/>
      <c r="N20" s="42"/>
    </row>
    <row r="21" spans="1:14" ht="33.75" customHeight="1" hidden="1">
      <c r="A21" s="43" t="s">
        <v>0</v>
      </c>
      <c r="B21" s="43"/>
      <c r="C21" s="43"/>
      <c r="D21" s="43"/>
      <c r="E21" s="43"/>
      <c r="F21" s="43"/>
      <c r="G21" s="43"/>
      <c r="I21" s="42"/>
      <c r="J21" s="42"/>
      <c r="K21" s="42"/>
      <c r="L21" s="42"/>
      <c r="M21" s="42"/>
      <c r="N21" s="42"/>
    </row>
    <row r="22" spans="1:14" ht="20.25" hidden="1">
      <c r="A22" s="36" t="s">
        <v>44</v>
      </c>
      <c r="B22" s="36"/>
      <c r="C22" s="36"/>
      <c r="D22" s="36"/>
      <c r="E22" s="36"/>
      <c r="F22" s="36"/>
      <c r="G22" s="36"/>
      <c r="I22" s="44"/>
      <c r="J22" s="44"/>
      <c r="K22" s="44"/>
      <c r="L22" s="44"/>
      <c r="M22" s="44"/>
      <c r="N22" s="44"/>
    </row>
    <row r="23" spans="1:7" ht="12.75" hidden="1">
      <c r="A23" s="36"/>
      <c r="B23" s="36"/>
      <c r="C23" s="36"/>
      <c r="D23" s="36"/>
      <c r="E23" s="36"/>
      <c r="F23" s="36"/>
      <c r="G23" s="36"/>
    </row>
    <row r="24" spans="1:7" ht="12" customHeight="1" hidden="1">
      <c r="A24" s="36"/>
      <c r="B24" s="36"/>
      <c r="C24" s="36"/>
      <c r="D24" s="36"/>
      <c r="E24" s="36"/>
      <c r="F24" s="36"/>
      <c r="G24" s="36"/>
    </row>
    <row r="25" spans="1:7" ht="12.75" hidden="1">
      <c r="A25" s="36"/>
      <c r="B25" s="36"/>
      <c r="C25" s="36"/>
      <c r="D25" s="36"/>
      <c r="E25" s="36"/>
      <c r="F25" s="36"/>
      <c r="G25" s="36"/>
    </row>
    <row r="26" spans="1:7" ht="12.75" hidden="1">
      <c r="A26" s="36"/>
      <c r="B26" s="36"/>
      <c r="C26" s="36"/>
      <c r="D26" s="36"/>
      <c r="E26" s="36"/>
      <c r="F26" s="36"/>
      <c r="G26" s="36"/>
    </row>
    <row r="27" spans="1:7" ht="19.5" customHeight="1" hidden="1">
      <c r="A27" s="36"/>
      <c r="B27" s="36"/>
      <c r="C27" s="36"/>
      <c r="D27" s="36"/>
      <c r="E27" s="36"/>
      <c r="F27" s="36"/>
      <c r="G27" s="36"/>
    </row>
    <row r="28" ht="3" customHeight="1"/>
    <row r="29" spans="1:6" ht="15.75">
      <c r="A29" s="30" t="s">
        <v>0</v>
      </c>
      <c r="B29" s="30"/>
      <c r="C29" s="30"/>
      <c r="D29" s="30"/>
      <c r="E29" s="30"/>
      <c r="F29" s="30"/>
    </row>
    <row r="30" spans="1:6" ht="12.75">
      <c r="A30" s="23" t="s">
        <v>27</v>
      </c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33" customHeight="1">
      <c r="A33" s="23"/>
      <c r="B33" s="23"/>
      <c r="C33" s="23"/>
      <c r="D33" s="23"/>
      <c r="E33" s="23"/>
      <c r="F33" s="23"/>
    </row>
  </sheetData>
  <sheetProtection/>
  <mergeCells count="14">
    <mergeCell ref="A29:F29"/>
    <mergeCell ref="A30:F33"/>
    <mergeCell ref="A9:A17"/>
    <mergeCell ref="B9:B17"/>
    <mergeCell ref="C9:C17"/>
    <mergeCell ref="D9:D17"/>
    <mergeCell ref="A21:G21"/>
    <mergeCell ref="A22:G27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18.421875" style="0" customWidth="1"/>
    <col min="2" max="3" width="9.28125" style="0" bestFit="1" customWidth="1"/>
    <col min="4" max="4" width="7.140625" style="0" customWidth="1"/>
    <col min="5" max="5" width="14.00390625" style="0" bestFit="1" customWidth="1"/>
    <col min="6" max="6" width="10.421875" style="0" customWidth="1"/>
    <col min="7" max="7" width="10.57421875" style="0" customWidth="1"/>
    <col min="8" max="8" width="1.57421875" style="0" customWidth="1"/>
    <col min="9" max="13" width="9.140625" style="0" hidden="1" customWidth="1"/>
    <col min="14" max="14" width="16.140625" style="0" hidden="1" customWidth="1"/>
  </cols>
  <sheetData>
    <row r="1" spans="1:14" ht="44.25" customHeight="1">
      <c r="A1" s="25" t="s">
        <v>45</v>
      </c>
      <c r="B1" s="25"/>
      <c r="C1" s="25"/>
      <c r="D1" s="25"/>
      <c r="E1" s="25"/>
      <c r="F1" s="25"/>
      <c r="G1" s="25"/>
      <c r="H1" s="1"/>
      <c r="I1" s="26"/>
      <c r="J1" s="26"/>
      <c r="K1" s="26"/>
      <c r="L1" s="26"/>
      <c r="M1" s="26"/>
      <c r="N1" s="26"/>
    </row>
    <row r="2" spans="1:14" ht="31.5" customHeight="1">
      <c r="A2" s="2" t="s">
        <v>29</v>
      </c>
      <c r="B2" s="3"/>
      <c r="C2" s="3"/>
      <c r="D2" s="3"/>
      <c r="E2" s="4">
        <v>-58086.64</v>
      </c>
      <c r="F2" s="3"/>
      <c r="G2" s="3"/>
      <c r="I2" s="23"/>
      <c r="J2" s="23"/>
      <c r="K2" s="23"/>
      <c r="L2" s="23"/>
      <c r="M2" s="23"/>
      <c r="N2" s="23"/>
    </row>
    <row r="3" spans="1:14" ht="14.25">
      <c r="A3" s="27" t="s">
        <v>1</v>
      </c>
      <c r="B3" s="28"/>
      <c r="C3" s="28"/>
      <c r="D3" s="29"/>
      <c r="E3" s="27" t="s">
        <v>2</v>
      </c>
      <c r="F3" s="28"/>
      <c r="G3" s="29"/>
      <c r="I3" s="23"/>
      <c r="J3" s="23"/>
      <c r="K3" s="23"/>
      <c r="L3" s="23"/>
      <c r="M3" s="23"/>
      <c r="N3" s="23"/>
    </row>
    <row r="4" spans="1:14" ht="62.25">
      <c r="A4" s="5" t="s">
        <v>3</v>
      </c>
      <c r="B4" s="6" t="s">
        <v>30</v>
      </c>
      <c r="C4" s="6" t="s">
        <v>31</v>
      </c>
      <c r="D4" s="6" t="s">
        <v>46</v>
      </c>
      <c r="E4" s="5" t="s">
        <v>4</v>
      </c>
      <c r="F4" s="5" t="s">
        <v>5</v>
      </c>
      <c r="G4" s="5" t="s">
        <v>6</v>
      </c>
      <c r="I4" s="23"/>
      <c r="J4" s="23"/>
      <c r="K4" s="23"/>
      <c r="L4" s="23"/>
      <c r="M4" s="23"/>
      <c r="N4" s="23"/>
    </row>
    <row r="5" spans="1:14" ht="12.75">
      <c r="A5" s="7" t="s">
        <v>7</v>
      </c>
      <c r="B5" s="8"/>
      <c r="C5" s="8"/>
      <c r="D5" s="8"/>
      <c r="E5" s="8"/>
      <c r="F5" s="8"/>
      <c r="G5" s="8"/>
      <c r="I5" s="23"/>
      <c r="J5" s="23"/>
      <c r="K5" s="23"/>
      <c r="L5" s="23"/>
      <c r="M5" s="23"/>
      <c r="N5" s="23"/>
    </row>
    <row r="6" spans="1:14" ht="27.75" customHeight="1">
      <c r="A6" s="9" t="s">
        <v>8</v>
      </c>
      <c r="B6" s="31">
        <v>105472.08</v>
      </c>
      <c r="C6" s="31">
        <v>104973.99</v>
      </c>
      <c r="D6" s="31">
        <f>B6-C6</f>
        <v>498.0899999999965</v>
      </c>
      <c r="E6" s="14" t="s">
        <v>9</v>
      </c>
      <c r="F6" s="12"/>
      <c r="G6" s="12">
        <v>469</v>
      </c>
      <c r="I6" s="19"/>
      <c r="J6" s="19"/>
      <c r="K6" s="19"/>
      <c r="L6" s="19"/>
      <c r="M6" s="19"/>
      <c r="N6" s="19"/>
    </row>
    <row r="7" spans="1:14" ht="24.75" customHeight="1">
      <c r="A7" s="9" t="s">
        <v>10</v>
      </c>
      <c r="B7" s="32"/>
      <c r="C7" s="32"/>
      <c r="D7" s="32"/>
      <c r="E7" s="15" t="s">
        <v>11</v>
      </c>
      <c r="F7" s="12"/>
      <c r="G7" s="13">
        <v>6661.91</v>
      </c>
      <c r="I7" s="20"/>
      <c r="J7" s="20"/>
      <c r="K7" s="20"/>
      <c r="L7" s="20"/>
      <c r="M7" s="20"/>
      <c r="N7" s="20"/>
    </row>
    <row r="8" spans="1:14" ht="27" customHeight="1">
      <c r="A8" s="9" t="s">
        <v>12</v>
      </c>
      <c r="B8" s="32"/>
      <c r="C8" s="32"/>
      <c r="D8" s="32"/>
      <c r="E8" s="14" t="s">
        <v>13</v>
      </c>
      <c r="F8" s="12"/>
      <c r="G8" s="13">
        <v>48104.75</v>
      </c>
      <c r="I8" s="20"/>
      <c r="J8" s="20"/>
      <c r="K8" s="20"/>
      <c r="L8" s="20"/>
      <c r="M8" s="20"/>
      <c r="N8" s="20"/>
    </row>
    <row r="9" spans="1:14" ht="26.25" customHeight="1">
      <c r="A9" s="21"/>
      <c r="B9" s="33"/>
      <c r="C9" s="33"/>
      <c r="D9" s="33"/>
      <c r="E9" s="15" t="s">
        <v>47</v>
      </c>
      <c r="F9" s="12"/>
      <c r="G9" s="12">
        <v>17582</v>
      </c>
      <c r="I9" s="20"/>
      <c r="J9" s="20"/>
      <c r="K9" s="20"/>
      <c r="L9" s="20"/>
      <c r="M9" s="20"/>
      <c r="N9" s="20"/>
    </row>
    <row r="10" spans="1:14" ht="30.75" customHeight="1">
      <c r="A10" s="21"/>
      <c r="B10" s="33"/>
      <c r="C10" s="33"/>
      <c r="D10" s="33"/>
      <c r="E10" s="15" t="s">
        <v>15</v>
      </c>
      <c r="F10" s="15"/>
      <c r="G10" s="12"/>
      <c r="I10" s="20"/>
      <c r="J10" s="20"/>
      <c r="K10" s="20"/>
      <c r="L10" s="20"/>
      <c r="M10" s="20"/>
      <c r="N10" s="20"/>
    </row>
    <row r="11" spans="1:14" ht="41.25" customHeight="1">
      <c r="A11" s="21"/>
      <c r="B11" s="33"/>
      <c r="C11" s="33"/>
      <c r="D11" s="33"/>
      <c r="E11" s="15" t="s">
        <v>17</v>
      </c>
      <c r="F11" s="16" t="s">
        <v>18</v>
      </c>
      <c r="G11" s="13">
        <v>1171.3</v>
      </c>
      <c r="I11" s="20"/>
      <c r="J11" s="20"/>
      <c r="K11" s="20"/>
      <c r="L11" s="20"/>
      <c r="M11" s="20"/>
      <c r="N11" s="20"/>
    </row>
    <row r="12" spans="1:14" ht="25.5">
      <c r="A12" s="21"/>
      <c r="B12" s="33"/>
      <c r="C12" s="33"/>
      <c r="D12" s="33"/>
      <c r="E12" s="15" t="s">
        <v>19</v>
      </c>
      <c r="F12" s="15" t="s">
        <v>20</v>
      </c>
      <c r="G12" s="12">
        <v>37969.51</v>
      </c>
      <c r="I12" s="20"/>
      <c r="J12" s="20"/>
      <c r="K12" s="20"/>
      <c r="L12" s="20"/>
      <c r="M12" s="20"/>
      <c r="N12" s="20"/>
    </row>
    <row r="13" spans="1:14" ht="25.5">
      <c r="A13" s="21"/>
      <c r="B13" s="33"/>
      <c r="C13" s="33"/>
      <c r="D13" s="33"/>
      <c r="E13" s="15" t="s">
        <v>26</v>
      </c>
      <c r="F13" s="15" t="s">
        <v>21</v>
      </c>
      <c r="G13" s="12">
        <v>0</v>
      </c>
      <c r="I13" s="20"/>
      <c r="J13" s="20"/>
      <c r="K13" s="20"/>
      <c r="L13" s="20"/>
      <c r="M13" s="20"/>
      <c r="N13" s="20"/>
    </row>
    <row r="14" spans="1:14" ht="18" customHeight="1">
      <c r="A14" s="21"/>
      <c r="B14" s="33"/>
      <c r="C14" s="33"/>
      <c r="D14" s="33"/>
      <c r="E14" s="15" t="s">
        <v>22</v>
      </c>
      <c r="F14" s="12"/>
      <c r="G14" s="13">
        <v>17427.36</v>
      </c>
      <c r="I14" s="20"/>
      <c r="J14" s="20"/>
      <c r="K14" s="20"/>
      <c r="L14" s="20"/>
      <c r="M14" s="20"/>
      <c r="N14" s="20"/>
    </row>
    <row r="15" spans="1:14" ht="29.25" customHeight="1">
      <c r="A15" s="21"/>
      <c r="B15" s="33"/>
      <c r="C15" s="33"/>
      <c r="D15" s="33"/>
      <c r="E15" s="15" t="s">
        <v>23</v>
      </c>
      <c r="F15" s="12"/>
      <c r="G15" s="13">
        <v>1626.72</v>
      </c>
      <c r="I15" s="20"/>
      <c r="J15" s="20"/>
      <c r="K15" s="20"/>
      <c r="L15" s="20"/>
      <c r="M15" s="20"/>
      <c r="N15" s="20"/>
    </row>
    <row r="16" spans="1:14" ht="40.5" customHeight="1">
      <c r="A16" s="22"/>
      <c r="B16" s="34"/>
      <c r="C16" s="34"/>
      <c r="D16" s="34"/>
      <c r="E16" s="15" t="s">
        <v>24</v>
      </c>
      <c r="F16" s="12"/>
      <c r="G16" s="12">
        <v>0</v>
      </c>
      <c r="I16" s="20"/>
      <c r="J16" s="20"/>
      <c r="K16" s="20"/>
      <c r="L16" s="20"/>
      <c r="M16" s="20"/>
      <c r="N16" s="20"/>
    </row>
    <row r="17" spans="1:14" ht="12.75">
      <c r="A17" s="10"/>
      <c r="B17" s="8"/>
      <c r="C17" s="8"/>
      <c r="D17" s="8"/>
      <c r="E17" s="10"/>
      <c r="F17" s="8"/>
      <c r="G17" s="8"/>
      <c r="I17" s="20"/>
      <c r="J17" s="20"/>
      <c r="K17" s="20"/>
      <c r="L17" s="20"/>
      <c r="M17" s="20"/>
      <c r="N17" s="20"/>
    </row>
    <row r="18" spans="1:14" ht="19.5" customHeight="1">
      <c r="A18" s="8" t="s">
        <v>25</v>
      </c>
      <c r="B18" s="7">
        <f>B6+B17</f>
        <v>105472.08</v>
      </c>
      <c r="C18" s="7">
        <f>C6+C17</f>
        <v>104973.99</v>
      </c>
      <c r="D18" s="7">
        <f>D6+D17</f>
        <v>498.0899999999965</v>
      </c>
      <c r="E18" s="8"/>
      <c r="F18" s="8"/>
      <c r="G18" s="7">
        <f>SUM(G6:G17)</f>
        <v>131012.55</v>
      </c>
      <c r="I18" s="20"/>
      <c r="J18" s="20"/>
      <c r="K18" s="20"/>
      <c r="L18" s="20"/>
      <c r="M18" s="20"/>
      <c r="N18" s="20"/>
    </row>
    <row r="19" spans="1:14" ht="36.75" customHeight="1">
      <c r="A19" s="4" t="s">
        <v>33</v>
      </c>
      <c r="B19" s="3"/>
      <c r="C19" s="3"/>
      <c r="D19" s="3"/>
      <c r="E19" s="11">
        <f>E2+C18-G18</f>
        <v>-84125.2</v>
      </c>
      <c r="F19" s="3"/>
      <c r="G19" s="3"/>
      <c r="I19" s="20"/>
      <c r="J19" s="20"/>
      <c r="K19" s="20"/>
      <c r="L19" s="20"/>
      <c r="M19" s="20"/>
      <c r="N19" s="20"/>
    </row>
    <row r="20" spans="9:14" ht="12.75">
      <c r="I20" s="20"/>
      <c r="J20" s="20"/>
      <c r="K20" s="20"/>
      <c r="L20" s="20"/>
      <c r="M20" s="20"/>
      <c r="N20" s="20"/>
    </row>
    <row r="21" spans="1:14" ht="20.25">
      <c r="A21" s="30" t="s">
        <v>0</v>
      </c>
      <c r="B21" s="30"/>
      <c r="C21" s="30"/>
      <c r="D21" s="30"/>
      <c r="E21" s="30"/>
      <c r="F21" s="30"/>
      <c r="I21" s="24"/>
      <c r="J21" s="24"/>
      <c r="K21" s="24"/>
      <c r="L21" s="24"/>
      <c r="M21" s="24"/>
      <c r="N21" s="24"/>
    </row>
    <row r="22" spans="1:6" ht="12.75">
      <c r="A22" s="23" t="s">
        <v>27</v>
      </c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25.5" customHeight="1">
      <c r="A25" s="23"/>
      <c r="B25" s="23"/>
      <c r="C25" s="23"/>
      <c r="D25" s="23"/>
      <c r="E25" s="23"/>
      <c r="F25" s="23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8.00390625" style="0" customWidth="1"/>
    <col min="2" max="3" width="10.140625" style="0" customWidth="1"/>
    <col min="4" max="4" width="9.28125" style="0" bestFit="1" customWidth="1"/>
    <col min="5" max="5" width="17.140625" style="0" customWidth="1"/>
    <col min="6" max="6" width="11.00390625" style="0" customWidth="1"/>
    <col min="7" max="7" width="9.28125" style="0" customWidth="1"/>
    <col min="8" max="8" width="2.140625" style="0" customWidth="1"/>
  </cols>
  <sheetData>
    <row r="1" spans="1:8" ht="39.75" customHeight="1">
      <c r="A1" s="25" t="s">
        <v>48</v>
      </c>
      <c r="B1" s="25"/>
      <c r="C1" s="25"/>
      <c r="D1" s="25"/>
      <c r="E1" s="25"/>
      <c r="F1" s="25"/>
      <c r="G1" s="25"/>
      <c r="H1" s="1"/>
    </row>
    <row r="2" spans="1:7" ht="27.75" customHeight="1">
      <c r="A2" s="2" t="s">
        <v>29</v>
      </c>
      <c r="B2" s="3"/>
      <c r="C2" s="3"/>
      <c r="D2" s="3"/>
      <c r="E2" s="4">
        <v>-59098.04</v>
      </c>
      <c r="F2" s="3"/>
      <c r="G2" s="3"/>
    </row>
    <row r="3" spans="1:7" ht="14.25" customHeight="1">
      <c r="A3" s="27" t="s">
        <v>1</v>
      </c>
      <c r="B3" s="28"/>
      <c r="C3" s="28"/>
      <c r="D3" s="29"/>
      <c r="E3" s="27" t="s">
        <v>2</v>
      </c>
      <c r="F3" s="28"/>
      <c r="G3" s="29"/>
    </row>
    <row r="4" spans="1:7" ht="62.25">
      <c r="A4" s="5" t="s">
        <v>3</v>
      </c>
      <c r="B4" s="6" t="s">
        <v>30</v>
      </c>
      <c r="C4" s="6" t="s">
        <v>31</v>
      </c>
      <c r="D4" s="6" t="s">
        <v>46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.75" customHeight="1">
      <c r="A6" s="9" t="s">
        <v>8</v>
      </c>
      <c r="B6" s="31">
        <v>134174.16</v>
      </c>
      <c r="C6" s="31">
        <v>132380.94</v>
      </c>
      <c r="D6" s="31">
        <f>B6-C6</f>
        <v>1793.2200000000012</v>
      </c>
      <c r="E6" s="14" t="s">
        <v>9</v>
      </c>
      <c r="F6" s="12"/>
      <c r="G6" s="12">
        <v>562</v>
      </c>
    </row>
    <row r="7" spans="1:7" ht="27.75" customHeight="1">
      <c r="A7" s="9" t="s">
        <v>10</v>
      </c>
      <c r="B7" s="32"/>
      <c r="C7" s="32"/>
      <c r="D7" s="32"/>
      <c r="E7" s="15" t="s">
        <v>11</v>
      </c>
      <c r="F7" s="12"/>
      <c r="G7" s="13">
        <v>7779.87</v>
      </c>
    </row>
    <row r="8" spans="1:7" ht="24.75" customHeight="1">
      <c r="A8" s="9" t="s">
        <v>12</v>
      </c>
      <c r="B8" s="32"/>
      <c r="C8" s="32"/>
      <c r="D8" s="32"/>
      <c r="E8" s="14" t="s">
        <v>13</v>
      </c>
      <c r="F8" s="12"/>
      <c r="G8" s="13">
        <v>42540.31</v>
      </c>
    </row>
    <row r="9" spans="1:7" ht="38.25">
      <c r="A9" s="21"/>
      <c r="B9" s="33"/>
      <c r="C9" s="33"/>
      <c r="D9" s="33"/>
      <c r="E9" s="15" t="s">
        <v>35</v>
      </c>
      <c r="F9" s="12"/>
      <c r="G9" s="12">
        <v>23976</v>
      </c>
    </row>
    <row r="10" spans="1:7" ht="30" customHeight="1">
      <c r="A10" s="21"/>
      <c r="B10" s="33"/>
      <c r="C10" s="33"/>
      <c r="D10" s="33"/>
      <c r="E10" s="15" t="s">
        <v>15</v>
      </c>
      <c r="F10" s="15"/>
      <c r="G10" s="12"/>
    </row>
    <row r="11" spans="1:7" ht="42" customHeight="1">
      <c r="A11" s="21"/>
      <c r="B11" s="33"/>
      <c r="C11" s="33"/>
      <c r="D11" s="33"/>
      <c r="E11" s="15" t="s">
        <v>17</v>
      </c>
      <c r="F11" s="16" t="s">
        <v>18</v>
      </c>
      <c r="G11" s="13">
        <v>1367.86</v>
      </c>
    </row>
    <row r="12" spans="1:7" ht="25.5">
      <c r="A12" s="21"/>
      <c r="B12" s="33"/>
      <c r="C12" s="33"/>
      <c r="D12" s="33"/>
      <c r="E12" s="15" t="s">
        <v>19</v>
      </c>
      <c r="F12" s="15" t="s">
        <v>20</v>
      </c>
      <c r="G12" s="12">
        <v>44341.33</v>
      </c>
    </row>
    <row r="13" spans="1:7" ht="12.75" customHeight="1">
      <c r="A13" s="21"/>
      <c r="B13" s="33"/>
      <c r="C13" s="33"/>
      <c r="D13" s="33"/>
      <c r="E13" s="15" t="s">
        <v>26</v>
      </c>
      <c r="F13" s="15"/>
      <c r="G13" s="12">
        <v>0</v>
      </c>
    </row>
    <row r="14" spans="1:7" ht="21" customHeight="1">
      <c r="A14" s="21"/>
      <c r="B14" s="33"/>
      <c r="C14" s="33"/>
      <c r="D14" s="33"/>
      <c r="E14" s="15" t="s">
        <v>22</v>
      </c>
      <c r="F14" s="12"/>
      <c r="G14" s="13">
        <v>19008.93</v>
      </c>
    </row>
    <row r="15" spans="1:7" ht="26.25" customHeight="1">
      <c r="A15" s="21"/>
      <c r="B15" s="33"/>
      <c r="C15" s="33"/>
      <c r="D15" s="33"/>
      <c r="E15" s="15" t="s">
        <v>23</v>
      </c>
      <c r="F15" s="12"/>
      <c r="G15" s="13">
        <v>1899.71</v>
      </c>
    </row>
    <row r="16" spans="1:7" ht="36.75" customHeight="1">
      <c r="A16" s="22"/>
      <c r="B16" s="34"/>
      <c r="C16" s="34"/>
      <c r="D16" s="34"/>
      <c r="E16" s="15" t="s">
        <v>24</v>
      </c>
      <c r="F16" s="12"/>
      <c r="G16" s="12">
        <v>0</v>
      </c>
    </row>
    <row r="17" spans="1:7" ht="12.75">
      <c r="A17" s="10"/>
      <c r="B17" s="8"/>
      <c r="C17" s="8"/>
      <c r="D17" s="8"/>
      <c r="E17" s="10"/>
      <c r="F17" s="8"/>
      <c r="G17" s="8"/>
    </row>
    <row r="18" spans="1:7" ht="15.75" customHeight="1">
      <c r="A18" s="8" t="s">
        <v>25</v>
      </c>
      <c r="B18" s="7">
        <f>B6+B17</f>
        <v>134174.16</v>
      </c>
      <c r="C18" s="7">
        <f>C6+C17</f>
        <v>132380.94</v>
      </c>
      <c r="D18" s="7">
        <f>D6+D17</f>
        <v>1793.2200000000012</v>
      </c>
      <c r="E18" s="8"/>
      <c r="F18" s="8"/>
      <c r="G18" s="7">
        <f>SUM(G6:G17)</f>
        <v>141476.00999999998</v>
      </c>
    </row>
    <row r="19" spans="1:7" ht="27.75" customHeight="1">
      <c r="A19" s="4" t="s">
        <v>33</v>
      </c>
      <c r="B19" s="3"/>
      <c r="C19" s="3"/>
      <c r="D19" s="3"/>
      <c r="E19" s="11">
        <f>E2+C18-G18</f>
        <v>-68193.10999999999</v>
      </c>
      <c r="F19" s="3"/>
      <c r="G19" s="3"/>
    </row>
    <row r="20" ht="3.75" customHeight="1"/>
    <row r="21" spans="1:6" ht="17.25" customHeight="1">
      <c r="A21" s="30" t="s">
        <v>0</v>
      </c>
      <c r="B21" s="30"/>
      <c r="C21" s="30"/>
      <c r="D21" s="30"/>
      <c r="E21" s="30"/>
      <c r="F21" s="30"/>
    </row>
    <row r="22" spans="1:6" ht="12.75">
      <c r="A22" s="23" t="s">
        <v>27</v>
      </c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36.75" customHeight="1">
      <c r="A25" s="23"/>
      <c r="B25" s="23"/>
      <c r="C25" s="23"/>
      <c r="D25" s="23"/>
      <c r="E25" s="23"/>
      <c r="F25" s="23"/>
    </row>
  </sheetData>
  <sheetProtection/>
  <mergeCells count="12">
    <mergeCell ref="A22:F25"/>
    <mergeCell ref="A9:A16"/>
    <mergeCell ref="B9:B16"/>
    <mergeCell ref="C9:C16"/>
    <mergeCell ref="D9:D16"/>
    <mergeCell ref="A21:F21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ГлБухгалтер</cp:lastModifiedBy>
  <cp:lastPrinted>2015-03-18T14:59:07Z</cp:lastPrinted>
  <dcterms:created xsi:type="dcterms:W3CDTF">1996-10-08T23:32:33Z</dcterms:created>
  <dcterms:modified xsi:type="dcterms:W3CDTF">2016-03-29T07:06:02Z</dcterms:modified>
  <cp:category/>
  <cp:version/>
  <cp:contentType/>
  <cp:contentStatus/>
</cp:coreProperties>
</file>