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Гер.17 -16" sheetId="1" r:id="rId1"/>
    <sheet name="Гер.17 -17" sheetId="2" r:id="rId2"/>
    <sheet name="Гер.17 -18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<sst xmlns="http://schemas.openxmlformats.org/spreadsheetml/2006/main" count="98" uniqueCount="49">
  <si>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</si>
  <si>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</si>
  <si>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</si>
  <si>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</si>
  <si>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</si>
  <si>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</si>
  <si>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</si>
  <si>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</si>
  <si>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</si>
  <si>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</si>
  <si>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</si>
  <si>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</si>
  <si>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</si>
  <si>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</si>
  <si>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</si>
  <si>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</si>
  <si>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</si>
  <si>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</si>
  <si>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</si>
  <si>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</si>
  <si>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</si>
  <si>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</si>
  <si>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</si>
  <si>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</si>
  <si>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</si>
  <si>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</si>
  <si>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</si>
  <si>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</si>
  <si>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17 ул. Герасимова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</si>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</sst>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7109375" style="0" customWidth="1"/>
  </cols>
  <sheetData>
    <row r="1" spans="1:8" ht="35.25" customHeight="1">
      <c r="A1" s="23" t="s">
        <v>28</v>
      </c>
      <c r="B1" s="23"/>
      <c r="C1" s="23"/>
      <c r="D1" s="23"/>
      <c r="E1" s="23"/>
      <c r="F1" s="23"/>
      <c r="G1" s="23"/>
      <c r="H1" s="1"/>
    </row>
    <row r="2" spans="1:7" ht="26.25" customHeight="1">
      <c r="A2" s="2" t="s">
        <v>29</v>
      </c>
      <c r="B2" s="3"/>
      <c r="C2" s="3"/>
      <c r="D2" s="3"/>
      <c r="E2" s="4">
        <v>-69939.14</v>
      </c>
      <c r="F2" s="3"/>
      <c r="G2" s="3"/>
    </row>
    <row r="3" spans="1:7" ht="14.25" customHeight="1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2.25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7">
        <v>748321.64</v>
      </c>
      <c r="C6" s="27">
        <v>696643.07</v>
      </c>
      <c r="D6" s="27">
        <f>B6-C6</f>
        <v>51678.570000000065</v>
      </c>
      <c r="E6" s="13" t="s">
        <v>9</v>
      </c>
      <c r="F6" s="12"/>
      <c r="G6" s="12">
        <v>5636</v>
      </c>
    </row>
    <row r="7" spans="1:7" ht="25.5" customHeight="1">
      <c r="A7" s="9" t="s">
        <v>10</v>
      </c>
      <c r="B7" s="28"/>
      <c r="C7" s="28"/>
      <c r="D7" s="28"/>
      <c r="E7" s="14" t="s">
        <v>11</v>
      </c>
      <c r="F7" s="12"/>
      <c r="G7" s="15">
        <v>41442.63</v>
      </c>
    </row>
    <row r="8" spans="1:7" ht="25.5" customHeight="1">
      <c r="A8" s="9" t="s">
        <v>12</v>
      </c>
      <c r="B8" s="28"/>
      <c r="C8" s="28"/>
      <c r="D8" s="28"/>
      <c r="E8" s="13" t="s">
        <v>13</v>
      </c>
      <c r="F8" s="12"/>
      <c r="G8" s="15">
        <v>327817.19</v>
      </c>
    </row>
    <row r="9" spans="1:7" ht="25.5">
      <c r="A9" s="17"/>
      <c r="B9" s="19"/>
      <c r="C9" s="19"/>
      <c r="D9" s="19"/>
      <c r="E9" s="14" t="s">
        <v>26</v>
      </c>
      <c r="F9" s="12"/>
      <c r="G9" s="12">
        <v>71074</v>
      </c>
    </row>
    <row r="10" spans="1:7" ht="27" customHeight="1">
      <c r="A10" s="17"/>
      <c r="B10" s="19"/>
      <c r="C10" s="19"/>
      <c r="D10" s="19"/>
      <c r="E10" s="14" t="s">
        <v>14</v>
      </c>
      <c r="F10" s="14" t="s">
        <v>15</v>
      </c>
      <c r="G10" s="12"/>
    </row>
    <row r="11" spans="1:7" ht="39.75" customHeight="1">
      <c r="A11" s="17"/>
      <c r="B11" s="19"/>
      <c r="C11" s="19"/>
      <c r="D11" s="19"/>
      <c r="E11" s="14" t="s">
        <v>16</v>
      </c>
      <c r="F11" s="16" t="s">
        <v>17</v>
      </c>
      <c r="G11" s="15">
        <v>6820.27</v>
      </c>
    </row>
    <row r="12" spans="1:7" ht="24.75" customHeight="1">
      <c r="A12" s="17"/>
      <c r="B12" s="19"/>
      <c r="C12" s="19"/>
      <c r="D12" s="19"/>
      <c r="E12" s="14" t="s">
        <v>18</v>
      </c>
      <c r="F12" s="14" t="s">
        <v>19</v>
      </c>
      <c r="G12" s="12">
        <v>222085.11</v>
      </c>
    </row>
    <row r="13" spans="1:7" ht="25.5">
      <c r="A13" s="17"/>
      <c r="B13" s="19"/>
      <c r="C13" s="19"/>
      <c r="D13" s="19"/>
      <c r="E13" s="14" t="s">
        <v>20</v>
      </c>
      <c r="F13" s="14" t="s">
        <v>21</v>
      </c>
      <c r="G13" s="12">
        <v>0</v>
      </c>
    </row>
    <row r="14" spans="1:7" ht="21" customHeight="1">
      <c r="A14" s="17"/>
      <c r="B14" s="19"/>
      <c r="C14" s="19"/>
      <c r="D14" s="19"/>
      <c r="E14" s="14" t="s">
        <v>22</v>
      </c>
      <c r="F14" s="12"/>
      <c r="G14" s="15">
        <v>26238.49</v>
      </c>
    </row>
    <row r="15" spans="1:7" ht="27" customHeight="1">
      <c r="A15" s="17"/>
      <c r="B15" s="19"/>
      <c r="C15" s="19"/>
      <c r="D15" s="19"/>
      <c r="E15" s="14" t="s">
        <v>23</v>
      </c>
      <c r="F15" s="12"/>
      <c r="G15" s="15">
        <v>9770.99</v>
      </c>
    </row>
    <row r="16" spans="1:7" ht="38.25" customHeight="1">
      <c r="A16" s="18"/>
      <c r="B16" s="20"/>
      <c r="C16" s="20"/>
      <c r="D16" s="20"/>
      <c r="E16" s="14" t="s">
        <v>24</v>
      </c>
      <c r="F16" s="12"/>
      <c r="G16" s="12"/>
    </row>
    <row r="17" spans="1:7" ht="12.75" customHeight="1">
      <c r="A17" s="10"/>
      <c r="B17" s="8"/>
      <c r="C17" s="8"/>
      <c r="D17" s="8"/>
      <c r="E17" s="12" t="s">
        <v>34</v>
      </c>
      <c r="F17" s="8"/>
      <c r="G17" s="12">
        <v>41723</v>
      </c>
    </row>
    <row r="18" spans="1:7" ht="24.75" customHeight="1">
      <c r="A18" s="8" t="s">
        <v>25</v>
      </c>
      <c r="B18" s="7">
        <f>B6+B17</f>
        <v>748321.64</v>
      </c>
      <c r="C18" s="7">
        <f>C6+C17</f>
        <v>696643.07</v>
      </c>
      <c r="D18" s="7">
        <f>D6+D17</f>
        <v>51678.570000000065</v>
      </c>
      <c r="E18" s="8"/>
      <c r="F18" s="8"/>
      <c r="G18" s="7">
        <f>SUM(G6:G17)</f>
        <v>752607.6799999999</v>
      </c>
    </row>
    <row r="19" spans="1:7" ht="32.25" customHeight="1">
      <c r="A19" s="4" t="s">
        <v>33</v>
      </c>
      <c r="B19" s="3"/>
      <c r="C19" s="3"/>
      <c r="D19" s="3"/>
      <c r="E19" s="11">
        <f>E2+C18-G18</f>
        <v>-125903.75</v>
      </c>
      <c r="F19" s="3"/>
      <c r="G19" s="3"/>
    </row>
    <row r="20" ht="12.75" customHeight="1" hidden="1"/>
    <row r="21" spans="1:6" ht="15.75">
      <c r="A21" s="21" t="s">
        <v>0</v>
      </c>
      <c r="B21" s="21"/>
      <c r="C21" s="21"/>
      <c r="D21" s="21"/>
      <c r="E21" s="21"/>
      <c r="F21" s="21"/>
    </row>
    <row r="22" spans="1:6" ht="12.75">
      <c r="A22" s="22" t="s">
        <v>27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30" customHeight="1">
      <c r="A25" s="22"/>
      <c r="B25" s="22"/>
      <c r="C25" s="22"/>
      <c r="D25" s="22"/>
      <c r="E25" s="22"/>
      <c r="F25" s="22"/>
    </row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  <mergeCell ref="A22:F25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7109375" style="0" customWidth="1"/>
    <col min="13" max="13" width="12.421875" style="0" customWidth="1"/>
  </cols>
  <sheetData>
    <row r="1" spans="1:8" ht="35.25" customHeight="1">
      <c r="A1" s="23" t="s">
        <v>28</v>
      </c>
      <c r="B1" s="23"/>
      <c r="C1" s="23"/>
      <c r="D1" s="23"/>
      <c r="E1" s="23"/>
      <c r="F1" s="23"/>
      <c r="G1" s="23"/>
      <c r="H1" s="1"/>
    </row>
    <row r="2" spans="1:7" ht="26.25" customHeight="1">
      <c r="A2" s="2" t="s">
        <v>35</v>
      </c>
      <c r="B2" s="3"/>
      <c r="C2" s="3"/>
      <c r="D2" s="3"/>
      <c r="E2" s="4">
        <v>-125903.75</v>
      </c>
      <c r="F2" s="3"/>
      <c r="G2" s="3"/>
    </row>
    <row r="3" spans="1:7" ht="14.25" customHeight="1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2.25">
      <c r="A4" s="5" t="s">
        <v>3</v>
      </c>
      <c r="B4" s="6" t="s">
        <v>36</v>
      </c>
      <c r="C4" s="6" t="s">
        <v>37</v>
      </c>
      <c r="D4" s="6" t="s">
        <v>38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7">
        <v>970838.18</v>
      </c>
      <c r="C6" s="27">
        <v>888790.57</v>
      </c>
      <c r="D6" s="27">
        <f>B6-C6</f>
        <v>82047.6100000001</v>
      </c>
      <c r="E6" s="13" t="s">
        <v>9</v>
      </c>
      <c r="F6" s="12"/>
      <c r="G6" s="12">
        <v>5636</v>
      </c>
    </row>
    <row r="7" spans="1:7" ht="25.5" customHeight="1">
      <c r="A7" s="9" t="s">
        <v>10</v>
      </c>
      <c r="B7" s="28"/>
      <c r="C7" s="28"/>
      <c r="D7" s="28"/>
      <c r="E7" s="14" t="s">
        <v>11</v>
      </c>
      <c r="F7" s="12"/>
      <c r="G7" s="15">
        <v>45137.91</v>
      </c>
    </row>
    <row r="8" spans="1:7" ht="25.5" customHeight="1">
      <c r="A8" s="9" t="s">
        <v>12</v>
      </c>
      <c r="B8" s="28"/>
      <c r="C8" s="28"/>
      <c r="D8" s="28"/>
      <c r="E8" s="13" t="s">
        <v>13</v>
      </c>
      <c r="F8" s="12"/>
      <c r="G8" s="15">
        <f>343499.07-2996.34</f>
        <v>340502.73</v>
      </c>
    </row>
    <row r="9" spans="1:7" ht="25.5">
      <c r="A9" s="17"/>
      <c r="B9" s="19"/>
      <c r="C9" s="19"/>
      <c r="D9" s="19"/>
      <c r="E9" s="14" t="s">
        <v>26</v>
      </c>
      <c r="F9" s="12"/>
      <c r="G9" s="12">
        <v>71074</v>
      </c>
    </row>
    <row r="10" spans="1:7" ht="27" customHeight="1">
      <c r="A10" s="17"/>
      <c r="B10" s="19"/>
      <c r="C10" s="19"/>
      <c r="D10" s="19"/>
      <c r="E10" s="14" t="s">
        <v>14</v>
      </c>
      <c r="F10" s="14"/>
      <c r="G10" s="12"/>
    </row>
    <row r="11" spans="1:7" ht="39.75" customHeight="1">
      <c r="A11" s="17"/>
      <c r="B11" s="19"/>
      <c r="C11" s="19"/>
      <c r="D11" s="19"/>
      <c r="E11" s="14" t="s">
        <v>41</v>
      </c>
      <c r="F11" s="16"/>
      <c r="G11" s="15">
        <v>6820.27</v>
      </c>
    </row>
    <row r="12" spans="1:7" ht="24.75" customHeight="1">
      <c r="A12" s="17"/>
      <c r="B12" s="19"/>
      <c r="C12" s="19"/>
      <c r="D12" s="19"/>
      <c r="E12" s="14" t="s">
        <v>18</v>
      </c>
      <c r="F12" s="14"/>
      <c r="G12" s="12">
        <v>233025.96</v>
      </c>
    </row>
    <row r="13" spans="1:7" ht="12.75">
      <c r="A13" s="17"/>
      <c r="B13" s="19"/>
      <c r="C13" s="19"/>
      <c r="D13" s="19"/>
      <c r="E13" s="14" t="s">
        <v>20</v>
      </c>
      <c r="F13" s="14"/>
      <c r="G13" s="12">
        <v>0</v>
      </c>
    </row>
    <row r="14" spans="1:7" ht="21" customHeight="1">
      <c r="A14" s="17"/>
      <c r="B14" s="19"/>
      <c r="C14" s="19"/>
      <c r="D14" s="19"/>
      <c r="E14" s="14" t="s">
        <v>22</v>
      </c>
      <c r="F14" s="12"/>
      <c r="G14" s="15">
        <v>48782.99</v>
      </c>
    </row>
    <row r="15" spans="1:7" ht="27" customHeight="1">
      <c r="A15" s="17"/>
      <c r="B15" s="19"/>
      <c r="C15" s="19"/>
      <c r="D15" s="19"/>
      <c r="E15" s="14" t="s">
        <v>23</v>
      </c>
      <c r="F15" s="12"/>
      <c r="G15" s="15">
        <v>9986.77</v>
      </c>
    </row>
    <row r="16" spans="1:7" ht="38.25" customHeight="1">
      <c r="A16" s="18"/>
      <c r="B16" s="20"/>
      <c r="C16" s="20"/>
      <c r="D16" s="20"/>
      <c r="E16" s="14" t="s">
        <v>24</v>
      </c>
      <c r="F16" s="12"/>
      <c r="G16" s="12"/>
    </row>
    <row r="17" spans="1:7" ht="12.75" customHeight="1">
      <c r="A17" s="10"/>
      <c r="B17" s="8"/>
      <c r="C17" s="8"/>
      <c r="D17" s="8"/>
      <c r="E17" s="12" t="s">
        <v>40</v>
      </c>
      <c r="F17" s="8"/>
      <c r="G17" s="12">
        <v>113882.09</v>
      </c>
    </row>
    <row r="18" spans="1:7" ht="24.75" customHeight="1">
      <c r="A18" s="8" t="s">
        <v>25</v>
      </c>
      <c r="B18" s="7">
        <f>B6+B17</f>
        <v>970838.18</v>
      </c>
      <c r="C18" s="7">
        <f>C6+C17</f>
        <v>888790.57</v>
      </c>
      <c r="D18" s="7">
        <f>D6+D17</f>
        <v>82047.6100000001</v>
      </c>
      <c r="E18" s="8"/>
      <c r="F18" s="8"/>
      <c r="G18" s="7">
        <f>SUM(G6:G17)</f>
        <v>874848.72</v>
      </c>
    </row>
    <row r="19" spans="1:7" ht="32.25" customHeight="1">
      <c r="A19" s="4" t="s">
        <v>39</v>
      </c>
      <c r="B19" s="3"/>
      <c r="C19" s="3"/>
      <c r="D19" s="3"/>
      <c r="E19" s="11">
        <f>E2+C18-G18</f>
        <v>-111961.90000000002</v>
      </c>
      <c r="F19" s="3"/>
      <c r="G19" s="7"/>
    </row>
    <row r="20" ht="12.75" customHeight="1" hidden="1"/>
    <row r="21" spans="1:6" ht="15.75">
      <c r="A21" s="21" t="s">
        <v>0</v>
      </c>
      <c r="B21" s="21"/>
      <c r="C21" s="21"/>
      <c r="D21" s="21"/>
      <c r="E21" s="21"/>
      <c r="F21" s="21"/>
    </row>
    <row r="22" spans="1:6" ht="12.75">
      <c r="A22" s="22" t="s">
        <v>27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30" customHeight="1">
      <c r="A25" s="22"/>
      <c r="B25" s="22"/>
      <c r="C25" s="22"/>
      <c r="D25" s="22"/>
      <c r="E25" s="22"/>
      <c r="F25" s="22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21.140625" style="0" customWidth="1"/>
    <col min="6" max="6" width="10.140625" style="0" customWidth="1"/>
    <col min="7" max="7" width="10.00390625" style="0" customWidth="1"/>
    <col min="8" max="8" width="1.7109375" style="0" customWidth="1"/>
    <col min="13" max="13" width="12.421875" style="0" customWidth="1"/>
  </cols>
  <sheetData>
    <row r="1" spans="1:8" ht="35.25" customHeight="1">
      <c r="A1" s="23" t="s">
        <v>28</v>
      </c>
      <c r="B1" s="23"/>
      <c r="C1" s="23"/>
      <c r="D1" s="23"/>
      <c r="E1" s="23"/>
      <c r="F1" s="23"/>
      <c r="G1" s="23"/>
      <c r="H1" s="1"/>
    </row>
    <row r="2" spans="1:7" ht="26.25" customHeight="1">
      <c r="A2" s="2" t="s">
        <v>42</v>
      </c>
      <c r="B2" s="3"/>
      <c r="C2" s="3"/>
      <c r="D2" s="3"/>
      <c r="E2" s="29">
        <f>'Гер.17 -17'!E19</f>
        <v>-111961.90000000002</v>
      </c>
      <c r="F2" s="3"/>
      <c r="G2" s="3"/>
    </row>
    <row r="3" spans="1:7" ht="14.25" customHeight="1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2.25">
      <c r="A4" s="5" t="s">
        <v>3</v>
      </c>
      <c r="B4" s="30" t="s">
        <v>43</v>
      </c>
      <c r="C4" s="30" t="s">
        <v>44</v>
      </c>
      <c r="D4" s="30" t="s">
        <v>45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7">
        <v>950447.44</v>
      </c>
      <c r="C6" s="27">
        <v>897474.76</v>
      </c>
      <c r="D6" s="27">
        <f>B6-C6</f>
        <v>52972.679999999935</v>
      </c>
      <c r="E6" s="13" t="s">
        <v>9</v>
      </c>
      <c r="F6" s="12"/>
      <c r="G6" s="12">
        <v>13350.96</v>
      </c>
    </row>
    <row r="7" spans="1:7" ht="27" customHeight="1">
      <c r="A7" s="9"/>
      <c r="B7" s="28"/>
      <c r="C7" s="28"/>
      <c r="D7" s="28"/>
      <c r="E7" s="13" t="s">
        <v>47</v>
      </c>
      <c r="F7" s="12"/>
      <c r="G7" s="12">
        <v>17382.22</v>
      </c>
    </row>
    <row r="8" spans="1:7" ht="25.5" customHeight="1">
      <c r="A8" s="9" t="s">
        <v>10</v>
      </c>
      <c r="B8" s="28"/>
      <c r="C8" s="28"/>
      <c r="D8" s="28"/>
      <c r="E8" s="14" t="s">
        <v>11</v>
      </c>
      <c r="F8" s="12"/>
      <c r="G8" s="15">
        <v>43685.26</v>
      </c>
    </row>
    <row r="9" spans="1:7" ht="25.5" customHeight="1">
      <c r="A9" s="9" t="s">
        <v>12</v>
      </c>
      <c r="B9" s="28"/>
      <c r="C9" s="28"/>
      <c r="D9" s="28"/>
      <c r="E9" s="13" t="s">
        <v>13</v>
      </c>
      <c r="F9" s="12"/>
      <c r="G9" s="15">
        <f>314016.69+62803.34+40822.17-G10</f>
        <v>346568.2</v>
      </c>
    </row>
    <row r="10" spans="1:7" ht="25.5">
      <c r="A10" s="17"/>
      <c r="B10" s="19"/>
      <c r="C10" s="19"/>
      <c r="D10" s="19"/>
      <c r="E10" s="14" t="s">
        <v>26</v>
      </c>
      <c r="F10" s="12"/>
      <c r="G10" s="12">
        <v>71074</v>
      </c>
    </row>
    <row r="11" spans="1:7" ht="27" customHeight="1">
      <c r="A11" s="17"/>
      <c r="B11" s="19"/>
      <c r="C11" s="19"/>
      <c r="D11" s="19"/>
      <c r="E11" s="14" t="s">
        <v>14</v>
      </c>
      <c r="F11" s="14"/>
      <c r="G11" s="12">
        <v>5160.66</v>
      </c>
    </row>
    <row r="12" spans="1:7" ht="39.75" customHeight="1">
      <c r="A12" s="17"/>
      <c r="B12" s="19"/>
      <c r="C12" s="19"/>
      <c r="D12" s="19"/>
      <c r="E12" s="14" t="s">
        <v>41</v>
      </c>
      <c r="F12" s="16"/>
      <c r="G12" s="15"/>
    </row>
    <row r="13" spans="1:7" ht="24.75" customHeight="1">
      <c r="A13" s="17"/>
      <c r="B13" s="19"/>
      <c r="C13" s="19"/>
      <c r="D13" s="19"/>
      <c r="E13" s="14" t="s">
        <v>18</v>
      </c>
      <c r="F13" s="14"/>
      <c r="G13" s="12">
        <v>233025.96</v>
      </c>
    </row>
    <row r="14" spans="1:7" ht="12.75">
      <c r="A14" s="17"/>
      <c r="B14" s="19"/>
      <c r="C14" s="19"/>
      <c r="D14" s="19"/>
      <c r="E14" s="14" t="s">
        <v>20</v>
      </c>
      <c r="F14" s="14"/>
      <c r="G14" s="12"/>
    </row>
    <row r="15" spans="1:7" ht="21" customHeight="1">
      <c r="A15" s="17"/>
      <c r="B15" s="19"/>
      <c r="C15" s="19"/>
      <c r="D15" s="19"/>
      <c r="E15" s="14" t="s">
        <v>22</v>
      </c>
      <c r="F15" s="12"/>
      <c r="G15" s="15">
        <f>66603.34-G6</f>
        <v>53252.38</v>
      </c>
    </row>
    <row r="16" spans="1:7" ht="27" customHeight="1">
      <c r="A16" s="17"/>
      <c r="B16" s="19"/>
      <c r="C16" s="19"/>
      <c r="D16" s="19"/>
      <c r="E16" s="14" t="s">
        <v>23</v>
      </c>
      <c r="F16" s="12"/>
      <c r="G16" s="15">
        <v>7256.96</v>
      </c>
    </row>
    <row r="17" spans="1:7" ht="38.25" customHeight="1">
      <c r="A17" s="18"/>
      <c r="B17" s="20"/>
      <c r="C17" s="20"/>
      <c r="D17" s="20"/>
      <c r="E17" s="14" t="s">
        <v>48</v>
      </c>
      <c r="F17" s="12"/>
      <c r="G17" s="12">
        <v>8743.21</v>
      </c>
    </row>
    <row r="18" spans="1:7" ht="12.75" customHeight="1">
      <c r="A18" s="10"/>
      <c r="B18" s="8"/>
      <c r="C18" s="8"/>
      <c r="D18" s="8"/>
      <c r="E18" s="12" t="s">
        <v>40</v>
      </c>
      <c r="F18" s="8"/>
      <c r="G18" s="12">
        <v>91241.17</v>
      </c>
    </row>
    <row r="19" spans="1:7" ht="24.75" customHeight="1">
      <c r="A19" s="8" t="s">
        <v>25</v>
      </c>
      <c r="B19" s="7">
        <f>B6+B18</f>
        <v>950447.44</v>
      </c>
      <c r="C19" s="7">
        <f>C6+C18</f>
        <v>897474.76</v>
      </c>
      <c r="D19" s="7">
        <f>D6+D18</f>
        <v>52972.679999999935</v>
      </c>
      <c r="E19" s="8"/>
      <c r="F19" s="8"/>
      <c r="G19" s="7">
        <f>SUM(G6:G18)</f>
        <v>890740.98</v>
      </c>
    </row>
    <row r="20" spans="1:7" ht="32.25" customHeight="1">
      <c r="A20" s="4" t="s">
        <v>46</v>
      </c>
      <c r="B20" s="3"/>
      <c r="C20" s="3"/>
      <c r="D20" s="3"/>
      <c r="E20" s="11">
        <f>E2+C19-G19</f>
        <v>-105228.12</v>
      </c>
      <c r="F20" s="3"/>
      <c r="G20" s="7"/>
    </row>
    <row r="21" ht="12.75" customHeight="1" hidden="1"/>
    <row r="22" spans="1:6" ht="15.75">
      <c r="A22" s="21" t="s">
        <v>0</v>
      </c>
      <c r="B22" s="21"/>
      <c r="C22" s="21"/>
      <c r="D22" s="21"/>
      <c r="E22" s="21"/>
      <c r="F22" s="21"/>
    </row>
    <row r="23" spans="1:6" ht="12.75">
      <c r="A23" s="22" t="s">
        <v>27</v>
      </c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30" customHeight="1">
      <c r="A26" s="22"/>
      <c r="B26" s="22"/>
      <c r="C26" s="22"/>
      <c r="D26" s="22"/>
      <c r="E26" s="22"/>
      <c r="F26" s="22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2018-03-16T13:05:55Z</cp:lastPrinted>
  <dcterms:created xsi:type="dcterms:W3CDTF">1996-10-08T23:32:33Z</dcterms:created>
  <dcterms:modified xsi:type="dcterms:W3CDTF">2019-03-05T11:52:14Z</dcterms:modified>
  <cp:category/>
  <cp:version/>
  <cp:contentType/>
  <cp:contentStatus/>
</cp:coreProperties>
</file>