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.п.2-2-16" sheetId="1" r:id="rId1"/>
    <sheet name="Б.п.2-2-17" sheetId="2" r:id="rId2"/>
    <sheet name="Б.п.2-2-18" sheetId="3" r:id="rId3"/>
  </sheets>
  <definedNames/>
  <calcPr fullCalcOnLoad="1" refMode="R1C1"/>
</workbook>
</file>

<file path=xl/sharedStrings.xml><?xml version="1.0" encoding="utf-8"?>
<sst xmlns="http://schemas.openxmlformats.org/spreadsheetml/2006/main" count="100" uniqueCount="51">
  <si>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</si>
  <si>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</si>
  <si>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</si>
  <si>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</si>
  <si>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</si>
  <si>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</si>
  <si>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</si>
  <si>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</si>
  <si>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</si>
  <si>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</si>
  <si>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</si>
  <si>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</si>
  <si>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</si>
  <si>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</si>
  <si>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</si>
  <si>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</si>
  <si>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</si>
  <si>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</si>
  <si>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</si>
  <si>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</si>
  <si>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</si>
  <si>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</si>
  <si>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</si>
  <si>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</si>
  <si>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</si>
  <si>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</si>
  <si>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</si>
  <si>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Эл.энергия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</si>
  <si>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</si>
  <si>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2 стр. 2 ул. Больничный проезд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</si>
  <si>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</si>
  <si>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</si>
  <si>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</si>
  <si>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</si>
  <si>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</si>
  <si>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промывка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</si>
  <si>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</si>
  <si>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</si>
  <si>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</si>
  <si>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</si>
  <si>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</si>
  <si>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э/э,вода</t>
  </si>
  <si>
    <t>Возмещение</t>
  </si>
  <si>
    <t>Уборка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</si>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</sst>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8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9.7109375" style="0" customWidth="1"/>
    <col min="4" max="4" width="8.8515625" style="0" customWidth="1"/>
    <col min="5" max="5" width="15.57421875" style="0" customWidth="1"/>
    <col min="6" max="6" width="10.7109375" style="0" customWidth="1"/>
    <col min="7" max="7" width="9.8515625" style="0" customWidth="1"/>
    <col min="8" max="8" width="2.00390625" style="0" customWidth="1"/>
  </cols>
  <sheetData>
    <row r="1" spans="1:8" ht="33.75" customHeight="1">
      <c r="A1" s="19" t="s">
        <v>29</v>
      </c>
      <c r="B1" s="19"/>
      <c r="C1" s="19"/>
      <c r="D1" s="19"/>
      <c r="E1" s="19"/>
      <c r="F1" s="19"/>
      <c r="G1" s="19"/>
      <c r="H1" s="1"/>
    </row>
    <row r="2" spans="1:7" ht="22.5" customHeight="1">
      <c r="A2" s="2" t="s">
        <v>30</v>
      </c>
      <c r="B2" s="3"/>
      <c r="C2" s="3"/>
      <c r="D2" s="3"/>
      <c r="E2" s="4">
        <v>-390412.53</v>
      </c>
      <c r="F2" s="3"/>
      <c r="G2" s="3"/>
    </row>
    <row r="3" spans="1:7" ht="14.25" customHeight="1">
      <c r="A3" s="20" t="s">
        <v>1</v>
      </c>
      <c r="B3" s="21"/>
      <c r="C3" s="21"/>
      <c r="D3" s="22"/>
      <c r="E3" s="20" t="s">
        <v>2</v>
      </c>
      <c r="F3" s="21"/>
      <c r="G3" s="22"/>
    </row>
    <row r="4" spans="1:7" ht="62.25">
      <c r="A4" s="5" t="s">
        <v>3</v>
      </c>
      <c r="B4" s="6" t="s">
        <v>31</v>
      </c>
      <c r="C4" s="6" t="s">
        <v>32</v>
      </c>
      <c r="D4" s="6" t="s">
        <v>33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8.5" customHeight="1">
      <c r="A6" s="9" t="s">
        <v>8</v>
      </c>
      <c r="B6" s="23">
        <v>812364.16</v>
      </c>
      <c r="C6" s="23">
        <v>937162.91</v>
      </c>
      <c r="D6" s="23">
        <f>B6-C6</f>
        <v>-124798.75</v>
      </c>
      <c r="E6" s="14" t="s">
        <v>9</v>
      </c>
      <c r="F6" s="12"/>
      <c r="G6" s="12">
        <v>3747</v>
      </c>
    </row>
    <row r="7" spans="1:7" ht="27" customHeight="1">
      <c r="A7" s="9" t="s">
        <v>10</v>
      </c>
      <c r="B7" s="24"/>
      <c r="C7" s="24"/>
      <c r="D7" s="24"/>
      <c r="E7" s="15" t="s">
        <v>11</v>
      </c>
      <c r="F7" s="12"/>
      <c r="G7" s="13">
        <v>10309.46</v>
      </c>
    </row>
    <row r="8" spans="1:7" ht="27" customHeight="1">
      <c r="A8" s="9" t="s">
        <v>12</v>
      </c>
      <c r="B8" s="24"/>
      <c r="C8" s="24"/>
      <c r="D8" s="24"/>
      <c r="E8" s="14" t="s">
        <v>13</v>
      </c>
      <c r="F8" s="12"/>
      <c r="G8" s="13">
        <v>140425.91</v>
      </c>
    </row>
    <row r="9" spans="1:7" ht="37.5" customHeight="1">
      <c r="A9" s="25"/>
      <c r="B9" s="27"/>
      <c r="C9" s="27"/>
      <c r="D9" s="27"/>
      <c r="E9" s="15" t="s">
        <v>14</v>
      </c>
      <c r="F9" s="12"/>
      <c r="G9" s="12">
        <v>29886</v>
      </c>
    </row>
    <row r="10" spans="1:7" ht="28.5" customHeight="1">
      <c r="A10" s="25"/>
      <c r="B10" s="27"/>
      <c r="C10" s="27"/>
      <c r="D10" s="27"/>
      <c r="E10" s="15" t="s">
        <v>15</v>
      </c>
      <c r="F10" s="15" t="s">
        <v>16</v>
      </c>
      <c r="G10" s="12">
        <v>0</v>
      </c>
    </row>
    <row r="11" spans="1:7" ht="39" customHeight="1">
      <c r="A11" s="25"/>
      <c r="B11" s="27"/>
      <c r="C11" s="27"/>
      <c r="D11" s="27"/>
      <c r="E11" s="15" t="s">
        <v>17</v>
      </c>
      <c r="F11" s="16" t="s">
        <v>18</v>
      </c>
      <c r="G11" s="13">
        <v>4533.85</v>
      </c>
    </row>
    <row r="12" spans="1:7" ht="25.5">
      <c r="A12" s="25"/>
      <c r="B12" s="27"/>
      <c r="C12" s="27"/>
      <c r="D12" s="27"/>
      <c r="E12" s="15" t="s">
        <v>19</v>
      </c>
      <c r="F12" s="15" t="s">
        <v>20</v>
      </c>
      <c r="G12" s="12">
        <v>147633.63</v>
      </c>
    </row>
    <row r="13" spans="1:7" ht="25.5">
      <c r="A13" s="25"/>
      <c r="B13" s="27"/>
      <c r="C13" s="27"/>
      <c r="D13" s="27"/>
      <c r="E13" s="15" t="s">
        <v>21</v>
      </c>
      <c r="F13" s="15" t="s">
        <v>22</v>
      </c>
      <c r="G13" s="12"/>
    </row>
    <row r="14" spans="1:7" ht="19.5" customHeight="1">
      <c r="A14" s="25"/>
      <c r="B14" s="27"/>
      <c r="C14" s="27"/>
      <c r="D14" s="27"/>
      <c r="E14" s="15" t="s">
        <v>23</v>
      </c>
      <c r="F14" s="12"/>
      <c r="G14" s="13">
        <v>26035.39</v>
      </c>
    </row>
    <row r="15" spans="1:7" ht="27" customHeight="1">
      <c r="A15" s="25"/>
      <c r="B15" s="27"/>
      <c r="C15" s="27"/>
      <c r="D15" s="27"/>
      <c r="E15" s="15" t="s">
        <v>24</v>
      </c>
      <c r="F15" s="12"/>
      <c r="G15" s="13">
        <v>6495.38</v>
      </c>
    </row>
    <row r="16" spans="1:7" ht="38.25" customHeight="1">
      <c r="A16" s="26"/>
      <c r="B16" s="28"/>
      <c r="C16" s="28"/>
      <c r="D16" s="28"/>
      <c r="E16" s="15" t="s">
        <v>25</v>
      </c>
      <c r="F16" s="12"/>
      <c r="G16" s="12">
        <v>0</v>
      </c>
    </row>
    <row r="17" spans="1:7" ht="14.25" customHeight="1">
      <c r="A17" s="17"/>
      <c r="B17" s="18"/>
      <c r="C17" s="18"/>
      <c r="D17" s="18"/>
      <c r="E17" s="15" t="s">
        <v>35</v>
      </c>
      <c r="F17" s="12"/>
      <c r="G17" s="12">
        <v>25000</v>
      </c>
    </row>
    <row r="18" spans="1:7" ht="18.75" customHeight="1">
      <c r="A18" s="10"/>
      <c r="B18" s="8"/>
      <c r="C18" s="8"/>
      <c r="D18" s="8"/>
      <c r="E18" s="8" t="s">
        <v>27</v>
      </c>
      <c r="F18" s="8"/>
      <c r="G18" s="12">
        <v>343210.5</v>
      </c>
    </row>
    <row r="19" spans="1:7" ht="17.25" customHeight="1">
      <c r="A19" s="8" t="s">
        <v>26</v>
      </c>
      <c r="B19" s="7">
        <f>B6+B18</f>
        <v>812364.16</v>
      </c>
      <c r="C19" s="7">
        <f>C6+C18</f>
        <v>937162.91</v>
      </c>
      <c r="D19" s="7">
        <f>D6+D18</f>
        <v>-124798.75</v>
      </c>
      <c r="E19" s="8"/>
      <c r="F19" s="8"/>
      <c r="G19" s="7">
        <f>SUM(G6:G18)</f>
        <v>737277.12</v>
      </c>
    </row>
    <row r="20" spans="1:7" ht="45.75" customHeight="1">
      <c r="A20" s="4" t="s">
        <v>34</v>
      </c>
      <c r="B20" s="3"/>
      <c r="C20" s="3"/>
      <c r="D20" s="3"/>
      <c r="E20" s="11">
        <f>E2+C19-G19</f>
        <v>-190526.74</v>
      </c>
      <c r="F20" s="3"/>
      <c r="G20" s="3"/>
    </row>
    <row r="21" ht="2.25" customHeight="1"/>
    <row r="22" spans="1:6" ht="15.75" customHeight="1">
      <c r="A22" s="29" t="s">
        <v>0</v>
      </c>
      <c r="B22" s="29"/>
      <c r="C22" s="29"/>
      <c r="D22" s="29"/>
      <c r="E22" s="29"/>
      <c r="F22" s="29"/>
    </row>
    <row r="23" spans="1:6" ht="12.75">
      <c r="A23" s="30" t="s">
        <v>28</v>
      </c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27" customHeight="1">
      <c r="A26" s="30"/>
      <c r="B26" s="30"/>
      <c r="C26" s="30"/>
      <c r="D26" s="30"/>
      <c r="E26" s="30"/>
      <c r="F26" s="30"/>
    </row>
  </sheetData>
  <sheetProtection/>
  <mergeCells count="12">
    <mergeCell ref="A9:A16"/>
    <mergeCell ref="B9:B16"/>
    <mergeCell ref="C9:C16"/>
    <mergeCell ref="D9:D16"/>
    <mergeCell ref="A22:F22"/>
    <mergeCell ref="A23:F26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9.7109375" style="0" customWidth="1"/>
    <col min="4" max="4" width="8.8515625" style="0" customWidth="1"/>
    <col min="5" max="5" width="15.57421875" style="0" customWidth="1"/>
    <col min="6" max="6" width="10.7109375" style="0" customWidth="1"/>
    <col min="7" max="7" width="9.8515625" style="0" customWidth="1"/>
    <col min="8" max="8" width="2.00390625" style="0" customWidth="1"/>
  </cols>
  <sheetData>
    <row r="1" spans="1:8" ht="33.75" customHeight="1">
      <c r="A1" s="19" t="s">
        <v>29</v>
      </c>
      <c r="B1" s="19"/>
      <c r="C1" s="19"/>
      <c r="D1" s="19"/>
      <c r="E1" s="19"/>
      <c r="F1" s="19"/>
      <c r="G1" s="19"/>
      <c r="H1" s="1"/>
    </row>
    <row r="2" spans="1:7" ht="22.5" customHeight="1">
      <c r="A2" s="2" t="s">
        <v>36</v>
      </c>
      <c r="B2" s="3"/>
      <c r="C2" s="3"/>
      <c r="D2" s="3"/>
      <c r="E2" s="4">
        <v>-190526.74</v>
      </c>
      <c r="F2" s="3"/>
      <c r="G2" s="3"/>
    </row>
    <row r="3" spans="1:7" ht="14.25" customHeight="1">
      <c r="A3" s="20" t="s">
        <v>1</v>
      </c>
      <c r="B3" s="21"/>
      <c r="C3" s="21"/>
      <c r="D3" s="22"/>
      <c r="E3" s="20" t="s">
        <v>2</v>
      </c>
      <c r="F3" s="21"/>
      <c r="G3" s="22"/>
    </row>
    <row r="4" spans="1:7" ht="62.25">
      <c r="A4" s="5" t="s">
        <v>3</v>
      </c>
      <c r="B4" s="6" t="s">
        <v>37</v>
      </c>
      <c r="C4" s="6" t="s">
        <v>38</v>
      </c>
      <c r="D4" s="6" t="s">
        <v>39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8.5" customHeight="1">
      <c r="A6" s="9" t="s">
        <v>8</v>
      </c>
      <c r="B6" s="23">
        <v>929397.84</v>
      </c>
      <c r="C6" s="23">
        <v>962525.66</v>
      </c>
      <c r="D6" s="23">
        <f>B6-C6</f>
        <v>-33127.820000000065</v>
      </c>
      <c r="E6" s="14" t="s">
        <v>9</v>
      </c>
      <c r="F6" s="12"/>
      <c r="G6" s="12">
        <v>3747</v>
      </c>
    </row>
    <row r="7" spans="1:7" ht="27" customHeight="1">
      <c r="A7" s="9" t="s">
        <v>10</v>
      </c>
      <c r="B7" s="24"/>
      <c r="C7" s="24"/>
      <c r="D7" s="24"/>
      <c r="E7" s="15" t="s">
        <v>11</v>
      </c>
      <c r="F7" s="12"/>
      <c r="G7" s="13">
        <v>30005.95</v>
      </c>
    </row>
    <row r="8" spans="1:7" ht="27" customHeight="1">
      <c r="A8" s="9" t="s">
        <v>12</v>
      </c>
      <c r="B8" s="24"/>
      <c r="C8" s="24"/>
      <c r="D8" s="24"/>
      <c r="E8" s="14" t="s">
        <v>13</v>
      </c>
      <c r="F8" s="12"/>
      <c r="G8" s="13">
        <v>177061.94</v>
      </c>
    </row>
    <row r="9" spans="1:7" ht="37.5" customHeight="1">
      <c r="A9" s="25"/>
      <c r="B9" s="27"/>
      <c r="C9" s="27"/>
      <c r="D9" s="27"/>
      <c r="E9" s="15" t="s">
        <v>14</v>
      </c>
      <c r="F9" s="12"/>
      <c r="G9" s="12">
        <v>29886</v>
      </c>
    </row>
    <row r="10" spans="1:7" ht="28.5" customHeight="1">
      <c r="A10" s="25"/>
      <c r="B10" s="27"/>
      <c r="C10" s="27"/>
      <c r="D10" s="27"/>
      <c r="E10" s="15" t="s">
        <v>15</v>
      </c>
      <c r="F10" s="15"/>
      <c r="G10" s="12">
        <v>6250.51</v>
      </c>
    </row>
    <row r="11" spans="1:7" ht="39" customHeight="1">
      <c r="A11" s="25"/>
      <c r="B11" s="27"/>
      <c r="C11" s="27"/>
      <c r="D11" s="27"/>
      <c r="E11" s="15" t="s">
        <v>43</v>
      </c>
      <c r="F11" s="16"/>
      <c r="G11" s="13">
        <v>4533.85</v>
      </c>
    </row>
    <row r="12" spans="1:7" ht="12.75">
      <c r="A12" s="25"/>
      <c r="B12" s="27"/>
      <c r="C12" s="27"/>
      <c r="D12" s="27"/>
      <c r="E12" s="15" t="s">
        <v>19</v>
      </c>
      <c r="F12" s="15"/>
      <c r="G12" s="12">
        <v>154906.69</v>
      </c>
    </row>
    <row r="13" spans="1:7" ht="12.75">
      <c r="A13" s="25"/>
      <c r="B13" s="27"/>
      <c r="C13" s="27"/>
      <c r="D13" s="27"/>
      <c r="E13" s="15" t="s">
        <v>21</v>
      </c>
      <c r="F13" s="15"/>
      <c r="G13" s="12"/>
    </row>
    <row r="14" spans="1:7" ht="19.5" customHeight="1">
      <c r="A14" s="25"/>
      <c r="B14" s="27"/>
      <c r="C14" s="27"/>
      <c r="D14" s="27"/>
      <c r="E14" s="15" t="s">
        <v>23</v>
      </c>
      <c r="F14" s="12"/>
      <c r="G14" s="13">
        <v>39856.36</v>
      </c>
    </row>
    <row r="15" spans="1:7" ht="27" customHeight="1">
      <c r="A15" s="25"/>
      <c r="B15" s="27"/>
      <c r="C15" s="27"/>
      <c r="D15" s="27"/>
      <c r="E15" s="15" t="s">
        <v>24</v>
      </c>
      <c r="F15" s="12"/>
      <c r="G15" s="13">
        <v>6638.82</v>
      </c>
    </row>
    <row r="16" spans="1:7" ht="38.25" customHeight="1">
      <c r="A16" s="26"/>
      <c r="B16" s="28"/>
      <c r="C16" s="28"/>
      <c r="D16" s="28"/>
      <c r="E16" s="15" t="s">
        <v>25</v>
      </c>
      <c r="F16" s="12"/>
      <c r="G16" s="12">
        <v>0</v>
      </c>
    </row>
    <row r="17" spans="1:7" ht="14.25" customHeight="1">
      <c r="A17" s="17"/>
      <c r="B17" s="18"/>
      <c r="C17" s="18"/>
      <c r="D17" s="18"/>
      <c r="E17" s="15" t="s">
        <v>42</v>
      </c>
      <c r="F17" s="12"/>
      <c r="G17" s="12">
        <v>40000</v>
      </c>
    </row>
    <row r="18" spans="1:7" ht="18.75" customHeight="1">
      <c r="A18" s="10"/>
      <c r="B18" s="8"/>
      <c r="C18" s="8"/>
      <c r="D18" s="8"/>
      <c r="E18" s="12" t="s">
        <v>41</v>
      </c>
      <c r="F18" s="8"/>
      <c r="G18" s="12">
        <v>353178.05</v>
      </c>
    </row>
    <row r="19" spans="1:7" ht="17.25" customHeight="1">
      <c r="A19" s="8" t="s">
        <v>26</v>
      </c>
      <c r="B19" s="7">
        <f>B6+B18</f>
        <v>929397.84</v>
      </c>
      <c r="C19" s="7">
        <f>C6+C18</f>
        <v>962525.66</v>
      </c>
      <c r="D19" s="7">
        <f>D6+D18</f>
        <v>-33127.820000000065</v>
      </c>
      <c r="E19" s="8"/>
      <c r="F19" s="8"/>
      <c r="G19" s="7">
        <f>SUM(G6:G18)</f>
        <v>846065.17</v>
      </c>
    </row>
    <row r="20" spans="1:7" ht="45.75" customHeight="1">
      <c r="A20" s="4" t="s">
        <v>40</v>
      </c>
      <c r="B20" s="3"/>
      <c r="C20" s="3"/>
      <c r="D20" s="3"/>
      <c r="E20" s="11">
        <f>E2+C19-G19</f>
        <v>-74066.25</v>
      </c>
      <c r="F20" s="3"/>
      <c r="G20" s="3"/>
    </row>
    <row r="21" ht="2.25" customHeight="1"/>
    <row r="22" spans="1:6" ht="15.75" customHeight="1">
      <c r="A22" s="29" t="s">
        <v>0</v>
      </c>
      <c r="B22" s="29"/>
      <c r="C22" s="29"/>
      <c r="D22" s="29"/>
      <c r="E22" s="29"/>
      <c r="F22" s="29"/>
    </row>
    <row r="23" spans="1:6" ht="12.75">
      <c r="A23" s="30" t="s">
        <v>28</v>
      </c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27" customHeight="1">
      <c r="A26" s="30"/>
      <c r="B26" s="30"/>
      <c r="C26" s="30"/>
      <c r="D26" s="30"/>
      <c r="E26" s="30"/>
      <c r="F26" s="30"/>
    </row>
  </sheetData>
  <sheetProtection/>
  <mergeCells count="12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2:F22"/>
    <mergeCell ref="A23:F2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8" sqref="A18:IV18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9.7109375" style="0" customWidth="1"/>
    <col min="4" max="4" width="8.8515625" style="0" customWidth="1"/>
    <col min="5" max="5" width="15.57421875" style="0" customWidth="1"/>
    <col min="6" max="6" width="10.7109375" style="0" customWidth="1"/>
    <col min="7" max="7" width="9.8515625" style="0" customWidth="1"/>
    <col min="8" max="8" width="2.00390625" style="0" customWidth="1"/>
  </cols>
  <sheetData>
    <row r="1" spans="1:8" ht="33.75" customHeight="1">
      <c r="A1" s="19" t="s">
        <v>29</v>
      </c>
      <c r="B1" s="19"/>
      <c r="C1" s="19"/>
      <c r="D1" s="19"/>
      <c r="E1" s="19"/>
      <c r="F1" s="19"/>
      <c r="G1" s="19"/>
      <c r="H1" s="1"/>
    </row>
    <row r="2" spans="1:7" ht="22.5" customHeight="1">
      <c r="A2" s="2" t="s">
        <v>44</v>
      </c>
      <c r="B2" s="3"/>
      <c r="C2" s="3"/>
      <c r="D2" s="3"/>
      <c r="E2" s="31">
        <f>'Б.п.2-2-17'!E20</f>
        <v>-74066.25</v>
      </c>
      <c r="F2" s="3"/>
      <c r="G2" s="3"/>
    </row>
    <row r="3" spans="1:7" ht="14.25" customHeight="1">
      <c r="A3" s="20" t="s">
        <v>1</v>
      </c>
      <c r="B3" s="21"/>
      <c r="C3" s="21"/>
      <c r="D3" s="22"/>
      <c r="E3" s="20" t="s">
        <v>2</v>
      </c>
      <c r="F3" s="21"/>
      <c r="G3" s="22"/>
    </row>
    <row r="4" spans="1:7" ht="62.25">
      <c r="A4" s="5" t="s">
        <v>3</v>
      </c>
      <c r="B4" s="32" t="s">
        <v>45</v>
      </c>
      <c r="C4" s="32" t="s">
        <v>46</v>
      </c>
      <c r="D4" s="32" t="s">
        <v>47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8.5" customHeight="1">
      <c r="A6" s="9" t="s">
        <v>8</v>
      </c>
      <c r="B6" s="23">
        <v>888841.75</v>
      </c>
      <c r="C6" s="23">
        <v>887956.83</v>
      </c>
      <c r="D6" s="23">
        <f>B6-C6</f>
        <v>884.9200000000419</v>
      </c>
      <c r="E6" s="14" t="s">
        <v>9</v>
      </c>
      <c r="F6" s="12"/>
      <c r="G6" s="12">
        <v>8875.2</v>
      </c>
    </row>
    <row r="7" spans="1:7" ht="28.5" customHeight="1">
      <c r="A7" s="9"/>
      <c r="B7" s="24"/>
      <c r="C7" s="24"/>
      <c r="D7" s="24"/>
      <c r="E7" s="14" t="s">
        <v>49</v>
      </c>
      <c r="F7" s="12"/>
      <c r="G7" s="12">
        <v>11555.03</v>
      </c>
    </row>
    <row r="8" spans="1:7" ht="27" customHeight="1">
      <c r="A8" s="9" t="s">
        <v>10</v>
      </c>
      <c r="B8" s="24"/>
      <c r="C8" s="24"/>
      <c r="D8" s="24"/>
      <c r="E8" s="15" t="s">
        <v>11</v>
      </c>
      <c r="F8" s="12"/>
      <c r="G8" s="13">
        <v>29032.7</v>
      </c>
    </row>
    <row r="9" spans="1:7" ht="27" customHeight="1">
      <c r="A9" s="9" t="s">
        <v>12</v>
      </c>
      <c r="B9" s="24"/>
      <c r="C9" s="24"/>
      <c r="D9" s="24"/>
      <c r="E9" s="14" t="s">
        <v>13</v>
      </c>
      <c r="F9" s="12"/>
      <c r="G9" s="13">
        <f>208403.21+41680.65+27092.42-G10</f>
        <v>247290.27999999997</v>
      </c>
    </row>
    <row r="10" spans="1:7" ht="37.5" customHeight="1">
      <c r="A10" s="25"/>
      <c r="B10" s="27"/>
      <c r="C10" s="27"/>
      <c r="D10" s="27"/>
      <c r="E10" s="15" t="s">
        <v>14</v>
      </c>
      <c r="F10" s="12"/>
      <c r="G10" s="12">
        <v>29886</v>
      </c>
    </row>
    <row r="11" spans="1:7" ht="28.5" customHeight="1">
      <c r="A11" s="25"/>
      <c r="B11" s="27"/>
      <c r="C11" s="27"/>
      <c r="D11" s="27"/>
      <c r="E11" s="15" t="s">
        <v>15</v>
      </c>
      <c r="F11" s="15"/>
      <c r="G11" s="12">
        <v>2259.07</v>
      </c>
    </row>
    <row r="12" spans="1:7" ht="39" customHeight="1">
      <c r="A12" s="25"/>
      <c r="B12" s="27"/>
      <c r="C12" s="27"/>
      <c r="D12" s="27"/>
      <c r="E12" s="15" t="s">
        <v>43</v>
      </c>
      <c r="F12" s="16"/>
      <c r="G12" s="13"/>
    </row>
    <row r="13" spans="1:7" ht="12.75">
      <c r="A13" s="25"/>
      <c r="B13" s="27"/>
      <c r="C13" s="27"/>
      <c r="D13" s="27"/>
      <c r="E13" s="15" t="s">
        <v>19</v>
      </c>
      <c r="F13" s="15"/>
      <c r="G13" s="12">
        <v>154906.69</v>
      </c>
    </row>
    <row r="14" spans="1:7" ht="12.75">
      <c r="A14" s="25"/>
      <c r="B14" s="27"/>
      <c r="C14" s="27"/>
      <c r="D14" s="27"/>
      <c r="E14" s="15" t="s">
        <v>21</v>
      </c>
      <c r="F14" s="15"/>
      <c r="G14" s="12"/>
    </row>
    <row r="15" spans="1:7" ht="19.5" customHeight="1">
      <c r="A15" s="25"/>
      <c r="B15" s="27"/>
      <c r="C15" s="27"/>
      <c r="D15" s="27"/>
      <c r="E15" s="15" t="s">
        <v>23</v>
      </c>
      <c r="F15" s="12"/>
      <c r="G15" s="13">
        <f>25450.95-G6</f>
        <v>16575.75</v>
      </c>
    </row>
    <row r="16" spans="1:7" ht="27" customHeight="1">
      <c r="A16" s="25"/>
      <c r="B16" s="27"/>
      <c r="C16" s="27"/>
      <c r="D16" s="27"/>
      <c r="E16" s="15" t="s">
        <v>24</v>
      </c>
      <c r="F16" s="12"/>
      <c r="G16" s="13">
        <v>4814.42</v>
      </c>
    </row>
    <row r="17" spans="1:7" ht="38.25" customHeight="1">
      <c r="A17" s="26"/>
      <c r="B17" s="28"/>
      <c r="C17" s="28"/>
      <c r="D17" s="28"/>
      <c r="E17" s="15" t="s">
        <v>50</v>
      </c>
      <c r="F17" s="12"/>
      <c r="G17" s="12">
        <v>5812.15</v>
      </c>
    </row>
    <row r="18" spans="1:7" ht="18.75" customHeight="1">
      <c r="A18" s="10"/>
      <c r="B18" s="8"/>
      <c r="C18" s="8"/>
      <c r="D18" s="8"/>
      <c r="E18" s="12" t="s">
        <v>41</v>
      </c>
      <c r="F18" s="8"/>
      <c r="G18" s="12">
        <v>343593.84</v>
      </c>
    </row>
    <row r="19" spans="1:7" ht="17.25" customHeight="1">
      <c r="A19" s="8" t="s">
        <v>26</v>
      </c>
      <c r="B19" s="7">
        <f>B6+B18</f>
        <v>888841.75</v>
      </c>
      <c r="C19" s="7">
        <f>C6+C18</f>
        <v>887956.83</v>
      </c>
      <c r="D19" s="7">
        <f>D6+D18</f>
        <v>884.9200000000419</v>
      </c>
      <c r="E19" s="8"/>
      <c r="F19" s="8"/>
      <c r="G19" s="7">
        <f>SUM(G6:G18)</f>
        <v>854601.13</v>
      </c>
    </row>
    <row r="20" spans="1:7" ht="45.75" customHeight="1">
      <c r="A20" s="4" t="s">
        <v>48</v>
      </c>
      <c r="B20" s="3"/>
      <c r="C20" s="3"/>
      <c r="D20" s="3"/>
      <c r="E20" s="11">
        <f>E2+C19-G19</f>
        <v>-40710.55000000005</v>
      </c>
      <c r="F20" s="3"/>
      <c r="G20" s="3"/>
    </row>
    <row r="21" ht="2.25" customHeight="1"/>
    <row r="22" spans="1:6" ht="15.75" customHeight="1">
      <c r="A22" s="29" t="s">
        <v>0</v>
      </c>
      <c r="B22" s="29"/>
      <c r="C22" s="29"/>
      <c r="D22" s="29"/>
      <c r="E22" s="29"/>
      <c r="F22" s="29"/>
    </row>
    <row r="23" spans="1:6" ht="12.75">
      <c r="A23" s="30" t="s">
        <v>28</v>
      </c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27" customHeight="1">
      <c r="A26" s="30"/>
      <c r="B26" s="30"/>
      <c r="C26" s="30"/>
      <c r="D26" s="30"/>
      <c r="E26" s="30"/>
      <c r="F26" s="30"/>
    </row>
  </sheetData>
  <sheetProtection/>
  <mergeCells count="12">
    <mergeCell ref="A10:A17"/>
    <mergeCell ref="B10:B17"/>
    <mergeCell ref="C10:C17"/>
    <mergeCell ref="D10:D17"/>
    <mergeCell ref="A22:F22"/>
    <mergeCell ref="A23:F26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2018-03-19T13:13:42Z</cp:lastPrinted>
  <dcterms:created xsi:type="dcterms:W3CDTF">1996-10-08T23:32:33Z</dcterms:created>
  <dcterms:modified xsi:type="dcterms:W3CDTF">2019-03-05T06:57:27Z</dcterms:modified>
  <cp:category/>
  <cp:version/>
  <cp:contentType/>
  <cp:contentStatus/>
</cp:coreProperties>
</file>