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4-16" sheetId="1" r:id="rId1"/>
    <sheet name="Б4-17" sheetId="2" r:id="rId2"/>
    <sheet name="Б4-18" sheetId="3" r:id="rId3"/>
  </sheets>
  <definedNames/>
  <calcPr fullCalcOnLoad="1" refMode="R1C1"/>
</workbook>
</file>

<file path=xl/sharedStrings.xml><?xml version="1.0" encoding="utf-8"?>
<sst xmlns="http://schemas.openxmlformats.org/spreadsheetml/2006/main" count="97" uniqueCount="48">
  <si>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</si>
  <si>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</si>
  <si>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</si>
  <si>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</si>
  <si>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</si>
  <si>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</si>
  <si>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</si>
  <si>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</si>
  <si>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</si>
  <si>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</si>
  <si>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</si>
  <si>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</si>
  <si>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</si>
  <si>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</si>
  <si>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</si>
  <si>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</si>
  <si>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</si>
  <si>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</si>
  <si>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</si>
  <si>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</si>
  <si>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</si>
  <si>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</si>
  <si>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</si>
  <si>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</si>
  <si>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</si>
  <si>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</si>
  <si>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</si>
  <si>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4 ул. Больничный проезд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</si>
  <si>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</si>
  <si>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</si>
  <si>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</si>
  <si>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</si>
  <si>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</si>
  <si>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</si>
  <si>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</si>
  <si>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</si>
  <si>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</si>
  <si>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</si>
  <si>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</si>
  <si>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 вода</t>
  </si>
  <si>
    <t>Уборка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</si>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</sst>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0" fontId="10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1.421875" style="0" customWidth="1"/>
    <col min="4" max="4" width="9.28125" style="0" bestFit="1" customWidth="1"/>
    <col min="5" max="5" width="15.8515625" style="0" customWidth="1"/>
    <col min="6" max="6" width="10.7109375" style="0" customWidth="1"/>
    <col min="7" max="7" width="10.8515625" style="0" customWidth="1"/>
    <col min="8" max="8" width="1.8515625" style="0" customWidth="1"/>
  </cols>
  <sheetData>
    <row r="1" spans="1:8" ht="40.5" customHeight="1">
      <c r="A1" s="23" t="s">
        <v>27</v>
      </c>
      <c r="B1" s="23"/>
      <c r="C1" s="23"/>
      <c r="D1" s="23"/>
      <c r="E1" s="23"/>
      <c r="F1" s="23"/>
      <c r="G1" s="23"/>
      <c r="H1" s="1"/>
    </row>
    <row r="2" spans="1:7" ht="15" customHeight="1">
      <c r="A2" s="2" t="s">
        <v>28</v>
      </c>
      <c r="B2" s="3"/>
      <c r="C2" s="3"/>
      <c r="D2" s="3"/>
      <c r="E2" s="4">
        <v>-83099.98</v>
      </c>
      <c r="F2" s="3"/>
      <c r="G2" s="3"/>
    </row>
    <row r="3" spans="1:7" ht="14.25" customHeight="1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3" customHeight="1">
      <c r="A4" s="5" t="s">
        <v>3</v>
      </c>
      <c r="B4" s="6" t="s">
        <v>29</v>
      </c>
      <c r="C4" s="6" t="s">
        <v>30</v>
      </c>
      <c r="D4" s="6" t="s">
        <v>31</v>
      </c>
      <c r="E4" s="5" t="s">
        <v>4</v>
      </c>
      <c r="F4" s="5" t="s">
        <v>5</v>
      </c>
      <c r="G4" s="5" t="s">
        <v>6</v>
      </c>
    </row>
    <row r="5" spans="1:7" ht="19.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7">
        <v>1445660.99</v>
      </c>
      <c r="C6" s="27">
        <v>1369274.27</v>
      </c>
      <c r="D6" s="27">
        <f>B6-C6</f>
        <v>76386.71999999997</v>
      </c>
      <c r="E6" s="14" t="s">
        <v>9</v>
      </c>
      <c r="F6" s="12"/>
      <c r="G6" s="12">
        <v>9802</v>
      </c>
    </row>
    <row r="7" spans="1:7" ht="21.75" customHeight="1">
      <c r="A7" s="9" t="s">
        <v>10</v>
      </c>
      <c r="B7" s="28"/>
      <c r="C7" s="28"/>
      <c r="D7" s="28"/>
      <c r="E7" s="15" t="s">
        <v>11</v>
      </c>
      <c r="F7" s="12"/>
      <c r="G7" s="13">
        <v>72071.91</v>
      </c>
    </row>
    <row r="8" spans="1:7" ht="29.25" customHeight="1">
      <c r="A8" s="9" t="s">
        <v>12</v>
      </c>
      <c r="B8" s="28"/>
      <c r="C8" s="28"/>
      <c r="D8" s="28"/>
      <c r="E8" s="14" t="s">
        <v>13</v>
      </c>
      <c r="F8" s="12"/>
      <c r="G8" s="13">
        <v>569241.95</v>
      </c>
    </row>
    <row r="9" spans="1:7" ht="39" customHeight="1">
      <c r="A9" s="17"/>
      <c r="B9" s="19"/>
      <c r="C9" s="19"/>
      <c r="D9" s="19"/>
      <c r="E9" s="15" t="s">
        <v>14</v>
      </c>
      <c r="F9" s="12"/>
      <c r="G9" s="12">
        <v>125556</v>
      </c>
    </row>
    <row r="10" spans="1:7" ht="27" customHeight="1">
      <c r="A10" s="17"/>
      <c r="B10" s="19"/>
      <c r="C10" s="19"/>
      <c r="D10" s="19"/>
      <c r="E10" s="15" t="s">
        <v>15</v>
      </c>
      <c r="F10" s="15"/>
      <c r="G10" s="12">
        <v>0</v>
      </c>
    </row>
    <row r="11" spans="1:7" ht="39.75" customHeight="1">
      <c r="A11" s="17"/>
      <c r="B11" s="19"/>
      <c r="C11" s="19"/>
      <c r="D11" s="19"/>
      <c r="E11" s="15" t="s">
        <v>16</v>
      </c>
      <c r="F11" s="16" t="s">
        <v>17</v>
      </c>
      <c r="G11" s="13">
        <v>11860.98</v>
      </c>
    </row>
    <row r="12" spans="1:7" ht="25.5">
      <c r="A12" s="17"/>
      <c r="B12" s="19"/>
      <c r="C12" s="19"/>
      <c r="D12" s="19"/>
      <c r="E12" s="15" t="s">
        <v>18</v>
      </c>
      <c r="F12" s="15" t="s">
        <v>19</v>
      </c>
      <c r="G12" s="12">
        <v>386223.08</v>
      </c>
    </row>
    <row r="13" spans="1:7" ht="25.5">
      <c r="A13" s="17"/>
      <c r="B13" s="19"/>
      <c r="C13" s="19"/>
      <c r="D13" s="19"/>
      <c r="E13" s="15" t="s">
        <v>20</v>
      </c>
      <c r="F13" s="15" t="s">
        <v>21</v>
      </c>
      <c r="G13" s="12"/>
    </row>
    <row r="14" spans="1:7" ht="21" customHeight="1">
      <c r="A14" s="17"/>
      <c r="B14" s="19"/>
      <c r="C14" s="19"/>
      <c r="D14" s="19"/>
      <c r="E14" s="15" t="s">
        <v>22</v>
      </c>
      <c r="F14" s="12"/>
      <c r="G14" s="13">
        <v>67881.51</v>
      </c>
    </row>
    <row r="15" spans="1:7" ht="29.25" customHeight="1">
      <c r="A15" s="17"/>
      <c r="B15" s="19"/>
      <c r="C15" s="19"/>
      <c r="D15" s="19"/>
      <c r="E15" s="15" t="s">
        <v>23</v>
      </c>
      <c r="F15" s="12"/>
      <c r="G15" s="13">
        <v>16992.5</v>
      </c>
    </row>
    <row r="16" spans="1:7" ht="38.25">
      <c r="A16" s="18"/>
      <c r="B16" s="20"/>
      <c r="C16" s="20"/>
      <c r="D16" s="20"/>
      <c r="E16" s="15" t="s">
        <v>24</v>
      </c>
      <c r="F16" s="12"/>
      <c r="G16" s="12">
        <v>0</v>
      </c>
    </row>
    <row r="17" spans="1:7" ht="12.75" customHeight="1">
      <c r="A17" s="10"/>
      <c r="B17" s="8"/>
      <c r="C17" s="8"/>
      <c r="D17" s="8"/>
      <c r="E17" s="15" t="s">
        <v>33</v>
      </c>
      <c r="F17" s="8"/>
      <c r="G17" s="12">
        <v>48987</v>
      </c>
    </row>
    <row r="18" spans="1:7" ht="20.25" customHeight="1">
      <c r="A18" s="8" t="s">
        <v>25</v>
      </c>
      <c r="B18" s="7">
        <f>B6+B17</f>
        <v>1445660.99</v>
      </c>
      <c r="C18" s="7">
        <f>C6+C17</f>
        <v>1369274.27</v>
      </c>
      <c r="D18" s="7">
        <f>D6+D17</f>
        <v>76386.71999999997</v>
      </c>
      <c r="E18" s="8"/>
      <c r="F18" s="8"/>
      <c r="G18" s="7">
        <f>SUM(G6:G17)</f>
        <v>1308616.93</v>
      </c>
    </row>
    <row r="19" spans="1:7" ht="47.25" customHeight="1">
      <c r="A19" s="4" t="s">
        <v>32</v>
      </c>
      <c r="B19" s="3"/>
      <c r="C19" s="3"/>
      <c r="D19" s="3"/>
      <c r="E19" s="11">
        <f>E2+C18-G18</f>
        <v>-22442.639999999898</v>
      </c>
      <c r="F19" s="3"/>
      <c r="G19" s="3"/>
    </row>
    <row r="20" spans="1:6" ht="17.25" customHeight="1">
      <c r="A20" s="21" t="s">
        <v>0</v>
      </c>
      <c r="B20" s="21"/>
      <c r="C20" s="21"/>
      <c r="D20" s="21"/>
      <c r="E20" s="21"/>
      <c r="F20" s="21"/>
    </row>
    <row r="21" spans="1:6" ht="20.25" customHeight="1">
      <c r="A21" s="22" t="s">
        <v>26</v>
      </c>
      <c r="B21" s="22"/>
      <c r="C21" s="22"/>
      <c r="D21" s="22"/>
      <c r="E21" s="22"/>
      <c r="F21" s="22"/>
    </row>
    <row r="22" spans="1:6" ht="12.75" customHeight="1">
      <c r="A22" s="22"/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33.75" customHeight="1">
      <c r="A24" s="22"/>
      <c r="B24" s="22"/>
      <c r="C24" s="22"/>
      <c r="D24" s="22"/>
      <c r="E24" s="22"/>
      <c r="F24" s="22"/>
    </row>
    <row r="31" ht="12.75" customHeight="1"/>
    <row r="32" ht="12.75" customHeight="1"/>
    <row r="33" ht="12.75" customHeight="1"/>
    <row r="34" ht="12.75" customHeight="1"/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  <mergeCell ref="A21:F2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1.421875" style="0" customWidth="1"/>
    <col min="4" max="4" width="9.28125" style="0" bestFit="1" customWidth="1"/>
    <col min="5" max="5" width="15.8515625" style="0" customWidth="1"/>
    <col min="6" max="6" width="10.7109375" style="0" customWidth="1"/>
    <col min="7" max="7" width="10.8515625" style="0" customWidth="1"/>
    <col min="8" max="8" width="1.8515625" style="0" customWidth="1"/>
    <col min="11" max="11" width="14.57421875" style="0" customWidth="1"/>
  </cols>
  <sheetData>
    <row r="1" spans="1:8" ht="40.5" customHeight="1">
      <c r="A1" s="23" t="s">
        <v>27</v>
      </c>
      <c r="B1" s="23"/>
      <c r="C1" s="23"/>
      <c r="D1" s="23"/>
      <c r="E1" s="23"/>
      <c r="F1" s="23"/>
      <c r="G1" s="23"/>
      <c r="H1" s="1"/>
    </row>
    <row r="2" spans="1:7" ht="15" customHeight="1">
      <c r="A2" s="2" t="s">
        <v>34</v>
      </c>
      <c r="B2" s="3"/>
      <c r="C2" s="3"/>
      <c r="D2" s="3"/>
      <c r="E2" s="4">
        <v>-22442.64</v>
      </c>
      <c r="F2" s="3"/>
      <c r="G2" s="3"/>
    </row>
    <row r="3" spans="1:7" ht="14.25" customHeight="1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3" customHeight="1">
      <c r="A4" s="5" t="s">
        <v>3</v>
      </c>
      <c r="B4" s="6" t="s">
        <v>35</v>
      </c>
      <c r="C4" s="6" t="s">
        <v>36</v>
      </c>
      <c r="D4" s="6" t="s">
        <v>37</v>
      </c>
      <c r="E4" s="5" t="s">
        <v>4</v>
      </c>
      <c r="F4" s="5" t="s">
        <v>5</v>
      </c>
      <c r="G4" s="5" t="s">
        <v>6</v>
      </c>
    </row>
    <row r="5" spans="1:7" ht="19.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7">
        <v>1604821.75</v>
      </c>
      <c r="C6" s="27">
        <v>1564696.83</v>
      </c>
      <c r="D6" s="27">
        <f>B6-C6</f>
        <v>40124.919999999925</v>
      </c>
      <c r="E6" s="14" t="s">
        <v>9</v>
      </c>
      <c r="F6" s="12"/>
      <c r="G6" s="12">
        <v>4590.57</v>
      </c>
    </row>
    <row r="7" spans="1:7" ht="21.75" customHeight="1">
      <c r="A7" s="9" t="s">
        <v>10</v>
      </c>
      <c r="B7" s="28"/>
      <c r="C7" s="28"/>
      <c r="D7" s="28"/>
      <c r="E7" s="15" t="s">
        <v>11</v>
      </c>
      <c r="F7" s="12"/>
      <c r="G7" s="13">
        <v>78498.3</v>
      </c>
    </row>
    <row r="8" spans="1:7" ht="29.25" customHeight="1">
      <c r="A8" s="9" t="s">
        <v>12</v>
      </c>
      <c r="B8" s="28"/>
      <c r="C8" s="28"/>
      <c r="D8" s="28"/>
      <c r="E8" s="14" t="s">
        <v>13</v>
      </c>
      <c r="F8" s="12"/>
      <c r="G8" s="13">
        <v>641096.8</v>
      </c>
    </row>
    <row r="9" spans="1:7" ht="39" customHeight="1">
      <c r="A9" s="17"/>
      <c r="B9" s="19"/>
      <c r="C9" s="19"/>
      <c r="D9" s="19"/>
      <c r="E9" s="15" t="s">
        <v>14</v>
      </c>
      <c r="F9" s="12"/>
      <c r="G9" s="12">
        <v>125556</v>
      </c>
    </row>
    <row r="10" spans="1:7" ht="27" customHeight="1">
      <c r="A10" s="17"/>
      <c r="B10" s="19"/>
      <c r="C10" s="19"/>
      <c r="D10" s="19"/>
      <c r="E10" s="15" t="s">
        <v>15</v>
      </c>
      <c r="F10" s="15"/>
      <c r="G10" s="12">
        <v>0</v>
      </c>
    </row>
    <row r="11" spans="1:7" ht="39.75" customHeight="1">
      <c r="A11" s="17"/>
      <c r="B11" s="19"/>
      <c r="C11" s="19"/>
      <c r="D11" s="19"/>
      <c r="E11" s="15" t="s">
        <v>40</v>
      </c>
      <c r="F11" s="16"/>
      <c r="G11" s="13">
        <v>11860.98</v>
      </c>
    </row>
    <row r="12" spans="1:7" ht="12.75">
      <c r="A12" s="17"/>
      <c r="B12" s="19"/>
      <c r="C12" s="19"/>
      <c r="D12" s="19"/>
      <c r="E12" s="15" t="s">
        <v>18</v>
      </c>
      <c r="F12" s="15"/>
      <c r="G12" s="12">
        <v>405250.07</v>
      </c>
    </row>
    <row r="13" spans="1:7" ht="12.75">
      <c r="A13" s="17"/>
      <c r="B13" s="19"/>
      <c r="C13" s="19"/>
      <c r="D13" s="19"/>
      <c r="E13" s="15" t="s">
        <v>20</v>
      </c>
      <c r="F13" s="15"/>
      <c r="G13" s="12"/>
    </row>
    <row r="14" spans="1:7" ht="21" customHeight="1">
      <c r="A14" s="17"/>
      <c r="B14" s="19"/>
      <c r="C14" s="19"/>
      <c r="D14" s="19"/>
      <c r="E14" s="15" t="s">
        <v>22</v>
      </c>
      <c r="F14" s="12"/>
      <c r="G14" s="13">
        <v>91003.77</v>
      </c>
    </row>
    <row r="15" spans="1:7" ht="29.25" customHeight="1">
      <c r="A15" s="17"/>
      <c r="B15" s="19"/>
      <c r="C15" s="19"/>
      <c r="D15" s="19"/>
      <c r="E15" s="15" t="s">
        <v>23</v>
      </c>
      <c r="F15" s="12"/>
      <c r="G15" s="13">
        <v>17387.76</v>
      </c>
    </row>
    <row r="16" spans="1:7" ht="38.25">
      <c r="A16" s="18"/>
      <c r="B16" s="20"/>
      <c r="C16" s="20"/>
      <c r="D16" s="20"/>
      <c r="E16" s="15" t="s">
        <v>24</v>
      </c>
      <c r="F16" s="12"/>
      <c r="G16" s="12">
        <v>0</v>
      </c>
    </row>
    <row r="17" spans="1:7" ht="12.75" customHeight="1">
      <c r="A17" s="10"/>
      <c r="B17" s="8"/>
      <c r="C17" s="8"/>
      <c r="D17" s="8"/>
      <c r="E17" s="15" t="s">
        <v>39</v>
      </c>
      <c r="F17" s="8"/>
      <c r="G17" s="12">
        <v>177513.18</v>
      </c>
    </row>
    <row r="18" spans="1:7" ht="20.25" customHeight="1">
      <c r="A18" s="8" t="s">
        <v>25</v>
      </c>
      <c r="B18" s="7">
        <f>B6+B17</f>
        <v>1604821.75</v>
      </c>
      <c r="C18" s="7">
        <f>C6+C17</f>
        <v>1564696.83</v>
      </c>
      <c r="D18" s="7">
        <f>D6+D17</f>
        <v>40124.919999999925</v>
      </c>
      <c r="E18" s="8"/>
      <c r="F18" s="8"/>
      <c r="G18" s="7">
        <f>SUM(G6:G17)</f>
        <v>1552757.43</v>
      </c>
    </row>
    <row r="19" spans="1:7" ht="47.25" customHeight="1">
      <c r="A19" s="4" t="s">
        <v>38</v>
      </c>
      <c r="B19" s="3"/>
      <c r="C19" s="3"/>
      <c r="D19" s="3"/>
      <c r="E19" s="11">
        <f>E2+C18-G18</f>
        <v>-10503.239999999758</v>
      </c>
      <c r="F19" s="3"/>
      <c r="G19" s="3"/>
    </row>
    <row r="20" spans="1:6" ht="17.25" customHeight="1">
      <c r="A20" s="21" t="s">
        <v>0</v>
      </c>
      <c r="B20" s="21"/>
      <c r="C20" s="21"/>
      <c r="D20" s="21"/>
      <c r="E20" s="21"/>
      <c r="F20" s="21"/>
    </row>
    <row r="21" spans="1:6" ht="20.25" customHeight="1">
      <c r="A21" s="22" t="s">
        <v>26</v>
      </c>
      <c r="B21" s="22"/>
      <c r="C21" s="22"/>
      <c r="D21" s="22"/>
      <c r="E21" s="22"/>
      <c r="F21" s="22"/>
    </row>
    <row r="22" spans="1:6" ht="12.75" customHeight="1">
      <c r="A22" s="22"/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33.75" customHeight="1">
      <c r="A24" s="22"/>
      <c r="B24" s="22"/>
      <c r="C24" s="22"/>
      <c r="D24" s="22"/>
      <c r="E24" s="22"/>
      <c r="F24" s="22"/>
    </row>
    <row r="31" ht="12.75" customHeight="1"/>
    <row r="32" ht="12.75" customHeight="1"/>
    <row r="33" ht="12.75" customHeight="1"/>
    <row r="34" ht="12.75" customHeight="1"/>
  </sheetData>
  <sheetProtection/>
  <mergeCells count="12">
    <mergeCell ref="A9:A16"/>
    <mergeCell ref="B9:B16"/>
    <mergeCell ref="C9:C16"/>
    <mergeCell ref="D9:D16"/>
    <mergeCell ref="A20:F20"/>
    <mergeCell ref="A21:F24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1.421875" style="0" customWidth="1"/>
    <col min="4" max="4" width="9.28125" style="0" bestFit="1" customWidth="1"/>
    <col min="5" max="5" width="23.00390625" style="0" customWidth="1"/>
    <col min="6" max="6" width="10.7109375" style="0" customWidth="1"/>
    <col min="7" max="7" width="10.8515625" style="0" customWidth="1"/>
    <col min="8" max="8" width="1.8515625" style="0" customWidth="1"/>
    <col min="11" max="11" width="14.57421875" style="0" customWidth="1"/>
  </cols>
  <sheetData>
    <row r="1" spans="1:8" ht="40.5" customHeight="1">
      <c r="A1" s="23" t="s">
        <v>27</v>
      </c>
      <c r="B1" s="23"/>
      <c r="C1" s="23"/>
      <c r="D1" s="23"/>
      <c r="E1" s="23"/>
      <c r="F1" s="23"/>
      <c r="G1" s="23"/>
      <c r="H1" s="1"/>
    </row>
    <row r="2" spans="1:7" ht="15" customHeight="1">
      <c r="A2" s="2" t="s">
        <v>41</v>
      </c>
      <c r="B2" s="3"/>
      <c r="C2" s="3"/>
      <c r="D2" s="3"/>
      <c r="E2" s="29">
        <f>'Б4-17'!E19</f>
        <v>-10503.239999999758</v>
      </c>
      <c r="F2" s="3"/>
      <c r="G2" s="3"/>
    </row>
    <row r="3" spans="1:7" ht="14.25" customHeight="1">
      <c r="A3" s="24" t="s">
        <v>1</v>
      </c>
      <c r="B3" s="25"/>
      <c r="C3" s="25"/>
      <c r="D3" s="26"/>
      <c r="E3" s="24" t="s">
        <v>2</v>
      </c>
      <c r="F3" s="25"/>
      <c r="G3" s="26"/>
    </row>
    <row r="4" spans="1:7" ht="63" customHeight="1">
      <c r="A4" s="5" t="s">
        <v>3</v>
      </c>
      <c r="B4" s="30" t="s">
        <v>42</v>
      </c>
      <c r="C4" s="30" t="s">
        <v>43</v>
      </c>
      <c r="D4" s="30" t="s">
        <v>44</v>
      </c>
      <c r="E4" s="5" t="s">
        <v>4</v>
      </c>
      <c r="F4" s="5" t="s">
        <v>5</v>
      </c>
      <c r="G4" s="5" t="s">
        <v>6</v>
      </c>
    </row>
    <row r="5" spans="1:7" ht="19.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7">
        <v>1595200.44</v>
      </c>
      <c r="C6" s="27">
        <v>1520156.44</v>
      </c>
      <c r="D6" s="27">
        <f>B6-C6</f>
        <v>75044</v>
      </c>
      <c r="E6" s="14" t="s">
        <v>9</v>
      </c>
      <c r="F6" s="12"/>
      <c r="G6" s="12">
        <v>23218.34</v>
      </c>
    </row>
    <row r="7" spans="1:7" ht="27.75" customHeight="1">
      <c r="A7" s="9"/>
      <c r="B7" s="28"/>
      <c r="C7" s="28"/>
      <c r="D7" s="28"/>
      <c r="E7" s="14" t="s">
        <v>46</v>
      </c>
      <c r="F7" s="12"/>
      <c r="G7" s="12">
        <v>30229.02</v>
      </c>
    </row>
    <row r="8" spans="1:7" ht="21.75" customHeight="1">
      <c r="A8" s="9" t="s">
        <v>10</v>
      </c>
      <c r="B8" s="28"/>
      <c r="C8" s="28"/>
      <c r="D8" s="28"/>
      <c r="E8" s="15" t="s">
        <v>11</v>
      </c>
      <c r="F8" s="12"/>
      <c r="G8" s="13">
        <v>75972.03</v>
      </c>
    </row>
    <row r="9" spans="1:7" ht="29.25" customHeight="1">
      <c r="A9" s="9" t="s">
        <v>12</v>
      </c>
      <c r="B9" s="28"/>
      <c r="C9" s="28"/>
      <c r="D9" s="28"/>
      <c r="E9" s="14" t="s">
        <v>13</v>
      </c>
      <c r="F9" s="12"/>
      <c r="G9" s="13">
        <f>546099.18+109219.84+70992.89-G10</f>
        <v>600755.91</v>
      </c>
    </row>
    <row r="10" spans="1:7" ht="39" customHeight="1">
      <c r="A10" s="17"/>
      <c r="B10" s="19"/>
      <c r="C10" s="19"/>
      <c r="D10" s="19"/>
      <c r="E10" s="15" t="s">
        <v>14</v>
      </c>
      <c r="F10" s="12"/>
      <c r="G10" s="12">
        <v>125556</v>
      </c>
    </row>
    <row r="11" spans="1:7" ht="27" customHeight="1">
      <c r="A11" s="17"/>
      <c r="B11" s="19"/>
      <c r="C11" s="19"/>
      <c r="D11" s="19"/>
      <c r="E11" s="15" t="s">
        <v>15</v>
      </c>
      <c r="F11" s="15"/>
      <c r="G11" s="12">
        <v>11578.84</v>
      </c>
    </row>
    <row r="12" spans="1:7" ht="39.75" customHeight="1">
      <c r="A12" s="17"/>
      <c r="B12" s="19"/>
      <c r="C12" s="19"/>
      <c r="D12" s="19"/>
      <c r="E12" s="15" t="s">
        <v>40</v>
      </c>
      <c r="F12" s="16"/>
      <c r="G12" s="13"/>
    </row>
    <row r="13" spans="1:7" ht="12.75">
      <c r="A13" s="17"/>
      <c r="B13" s="19"/>
      <c r="C13" s="19"/>
      <c r="D13" s="19"/>
      <c r="E13" s="15" t="s">
        <v>18</v>
      </c>
      <c r="F13" s="15"/>
      <c r="G13" s="12">
        <v>405250.07</v>
      </c>
    </row>
    <row r="14" spans="1:7" ht="12.75">
      <c r="A14" s="17"/>
      <c r="B14" s="19"/>
      <c r="C14" s="19"/>
      <c r="D14" s="19"/>
      <c r="E14" s="15" t="s">
        <v>20</v>
      </c>
      <c r="F14" s="15"/>
      <c r="G14" s="12">
        <v>9315</v>
      </c>
    </row>
    <row r="15" spans="1:7" ht="21" customHeight="1">
      <c r="A15" s="17"/>
      <c r="B15" s="19"/>
      <c r="C15" s="19"/>
      <c r="D15" s="19"/>
      <c r="E15" s="15" t="s">
        <v>22</v>
      </c>
      <c r="F15" s="12"/>
      <c r="G15" s="13">
        <f>198865.53-G6</f>
        <v>175647.19</v>
      </c>
    </row>
    <row r="16" spans="1:7" ht="29.25" customHeight="1">
      <c r="A16" s="17"/>
      <c r="B16" s="19"/>
      <c r="C16" s="19"/>
      <c r="D16" s="19"/>
      <c r="E16" s="15" t="s">
        <v>23</v>
      </c>
      <c r="F16" s="12"/>
      <c r="G16" s="13">
        <v>12620.41</v>
      </c>
    </row>
    <row r="17" spans="1:7" ht="12.75">
      <c r="A17" s="18"/>
      <c r="B17" s="20"/>
      <c r="C17" s="20"/>
      <c r="D17" s="20"/>
      <c r="E17" s="15" t="s">
        <v>47</v>
      </c>
      <c r="F17" s="12"/>
      <c r="G17" s="12">
        <v>15205.11</v>
      </c>
    </row>
    <row r="18" spans="1:7" ht="12.75" customHeight="1">
      <c r="A18" s="10"/>
      <c r="B18" s="8"/>
      <c r="C18" s="8"/>
      <c r="D18" s="8"/>
      <c r="E18" s="15" t="s">
        <v>39</v>
      </c>
      <c r="F18" s="8"/>
      <c r="G18" s="12">
        <v>159219.56</v>
      </c>
    </row>
    <row r="19" spans="1:7" ht="20.25" customHeight="1">
      <c r="A19" s="8" t="s">
        <v>25</v>
      </c>
      <c r="B19" s="7">
        <f>B6+B18</f>
        <v>1595200.44</v>
      </c>
      <c r="C19" s="7">
        <f>C6+C18</f>
        <v>1520156.44</v>
      </c>
      <c r="D19" s="7">
        <f>D6+D18</f>
        <v>75044</v>
      </c>
      <c r="E19" s="8"/>
      <c r="F19" s="8"/>
      <c r="G19" s="7">
        <f>SUM(G6:G18)</f>
        <v>1644567.48</v>
      </c>
    </row>
    <row r="20" spans="1:7" ht="47.25" customHeight="1">
      <c r="A20" s="4" t="s">
        <v>45</v>
      </c>
      <c r="B20" s="3"/>
      <c r="C20" s="3"/>
      <c r="D20" s="3"/>
      <c r="E20" s="11">
        <f>E2+C19-G19</f>
        <v>-134914.2799999998</v>
      </c>
      <c r="F20" s="3"/>
      <c r="G20" s="3"/>
    </row>
    <row r="21" spans="1:6" ht="17.25" customHeight="1">
      <c r="A21" s="21" t="s">
        <v>0</v>
      </c>
      <c r="B21" s="21"/>
      <c r="C21" s="21"/>
      <c r="D21" s="21"/>
      <c r="E21" s="21"/>
      <c r="F21" s="21"/>
    </row>
    <row r="22" spans="1:6" ht="20.25" customHeight="1">
      <c r="A22" s="22" t="s">
        <v>26</v>
      </c>
      <c r="B22" s="22"/>
      <c r="C22" s="22"/>
      <c r="D22" s="22"/>
      <c r="E22" s="22"/>
      <c r="F22" s="22"/>
    </row>
    <row r="23" spans="1:6" ht="12.75" customHeight="1">
      <c r="A23" s="22"/>
      <c r="B23" s="22"/>
      <c r="C23" s="22"/>
      <c r="D23" s="22"/>
      <c r="E23" s="22"/>
      <c r="F23" s="22"/>
    </row>
    <row r="24" spans="1:6" ht="12.75" customHeight="1">
      <c r="A24" s="22"/>
      <c r="B24" s="22"/>
      <c r="C24" s="22"/>
      <c r="D24" s="22"/>
      <c r="E24" s="22"/>
      <c r="F24" s="22"/>
    </row>
    <row r="25" spans="1:6" ht="33.75" customHeight="1">
      <c r="A25" s="22"/>
      <c r="B25" s="22"/>
      <c r="C25" s="22"/>
      <c r="D25" s="22"/>
      <c r="E25" s="22"/>
      <c r="F25" s="22"/>
    </row>
    <row r="32" ht="12.75" customHeight="1"/>
    <row r="33" ht="12.75" customHeight="1"/>
    <row r="34" ht="12.75" customHeight="1"/>
    <row r="35" ht="12.75" customHeight="1"/>
  </sheetData>
  <sheetProtection/>
  <mergeCells count="12">
    <mergeCell ref="A10:A17"/>
    <mergeCell ref="B10:B17"/>
    <mergeCell ref="C10:C17"/>
    <mergeCell ref="D10:D17"/>
    <mergeCell ref="A21:F21"/>
    <mergeCell ref="A22:F25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2018-03-19T12:55:37Z</cp:lastPrinted>
  <dcterms:created xsi:type="dcterms:W3CDTF">1996-10-08T23:32:33Z</dcterms:created>
  <dcterms:modified xsi:type="dcterms:W3CDTF">2019-03-05T07:08:55Z</dcterms:modified>
  <cp:category/>
  <cp:version/>
  <cp:contentType/>
  <cp:contentStatus/>
</cp:coreProperties>
</file>