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.п.2-16" sheetId="1" r:id="rId1"/>
    <sheet name="Б.п.2-17" sheetId="2" r:id="rId2"/>
    <sheet name="Б.п.2-18" sheetId="3" r:id="rId3"/>
  </sheets>
  <definedNames/>
  <calcPr fullCalcOnLoad="1" refMode="R1C1"/>
</workbook>
</file>

<file path=xl/sharedStrings.xml><?xml version="1.0" encoding="utf-8"?>
<sst xmlns="http://schemas.openxmlformats.org/spreadsheetml/2006/main" count="98" uniqueCount="49">
  <si>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</si>
  <si>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</si>
  <si>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</si>
  <si>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</si>
  <si>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</si>
  <si>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</si>
  <si>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</si>
  <si>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</si>
  <si>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</si>
  <si>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</si>
  <si>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</si>
  <si>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</si>
  <si>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</si>
  <si>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</si>
  <si>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лестницы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</si>
  <si>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</si>
  <si>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</si>
  <si>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</si>
  <si>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</si>
  <si>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</si>
  <si>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</si>
  <si>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</si>
  <si>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</si>
  <si>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</si>
  <si>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</si>
  <si>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</si>
  <si>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Дезинфекция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</si>
  <si>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</si>
  <si>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Отчет ООО "УК Покров" о расходовании средств по договору управления по дому 2 ул. Больничный проезд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</si>
  <si>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</si>
  <si>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</si>
  <si>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</si>
  <si>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</si>
  <si>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</si>
  <si>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э/энергия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</si>
  <si>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</si>
  <si>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</si>
  <si>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</si>
  <si>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</si>
  <si>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</si>
  <si>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э/э, вода</t>
  </si>
  <si>
    <t>Уборка  при контейнерных площадок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</si>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</sst>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7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distributed" vertical="center" wrapText="1"/>
    </xf>
    <xf numFmtId="2" fontId="2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4">
      <selection activeCell="K15" sqref="K15"/>
    </sheetView>
  </sheetViews>
  <sheetFormatPr defaultColWidth="9.140625" defaultRowHeight="12.75"/>
  <cols>
    <col min="1" max="1" width="17.28125" style="0" customWidth="1"/>
    <col min="2" max="2" width="10.140625" style="0" customWidth="1"/>
    <col min="3" max="3" width="10.421875" style="0" customWidth="1"/>
    <col min="4" max="4" width="8.57421875" style="0" customWidth="1"/>
    <col min="5" max="5" width="17.7109375" style="0" customWidth="1"/>
    <col min="6" max="6" width="10.421875" style="0" customWidth="1"/>
    <col min="7" max="7" width="12.57421875" style="0" customWidth="1"/>
  </cols>
  <sheetData>
    <row r="1" spans="1:7" ht="40.5" customHeight="1">
      <c r="A1" s="17" t="s">
        <v>28</v>
      </c>
      <c r="B1" s="17"/>
      <c r="C1" s="17"/>
      <c r="D1" s="17"/>
      <c r="E1" s="17"/>
      <c r="F1" s="17"/>
      <c r="G1" s="17"/>
    </row>
    <row r="2" spans="1:7" ht="20.25" customHeight="1">
      <c r="A2" s="1" t="s">
        <v>29</v>
      </c>
      <c r="B2" s="2"/>
      <c r="C2" s="2"/>
      <c r="D2" s="2"/>
      <c r="E2" s="3">
        <v>-72261.3</v>
      </c>
      <c r="F2" s="2"/>
      <c r="G2" s="2"/>
    </row>
    <row r="3" spans="1:7" ht="14.25" customHeight="1">
      <c r="A3" s="18" t="s">
        <v>1</v>
      </c>
      <c r="B3" s="19"/>
      <c r="C3" s="19"/>
      <c r="D3" s="20"/>
      <c r="E3" s="18" t="s">
        <v>2</v>
      </c>
      <c r="F3" s="19"/>
      <c r="G3" s="20"/>
    </row>
    <row r="4" spans="1:7" ht="60" customHeight="1">
      <c r="A4" s="4" t="s">
        <v>3</v>
      </c>
      <c r="B4" s="5" t="s">
        <v>30</v>
      </c>
      <c r="C4" s="5" t="s">
        <v>31</v>
      </c>
      <c r="D4" s="5" t="s">
        <v>32</v>
      </c>
      <c r="E4" s="4" t="s">
        <v>4</v>
      </c>
      <c r="F4" s="4" t="s">
        <v>5</v>
      </c>
      <c r="G4" s="4" t="s">
        <v>6</v>
      </c>
    </row>
    <row r="5" spans="1:7" ht="12.75" customHeight="1">
      <c r="A5" s="6" t="s">
        <v>7</v>
      </c>
      <c r="B5" s="7"/>
      <c r="C5" s="7"/>
      <c r="D5" s="7"/>
      <c r="E5" s="7"/>
      <c r="F5" s="7"/>
      <c r="G5" s="7"/>
    </row>
    <row r="6" spans="1:7" ht="26.25" customHeight="1">
      <c r="A6" s="8" t="s">
        <v>8</v>
      </c>
      <c r="B6" s="21">
        <v>1288608.09</v>
      </c>
      <c r="C6" s="21">
        <v>1245473.49</v>
      </c>
      <c r="D6" s="21">
        <f>B6-C6</f>
        <v>43134.60000000009</v>
      </c>
      <c r="E6" s="13" t="s">
        <v>9</v>
      </c>
      <c r="F6" s="11"/>
      <c r="G6" s="11">
        <v>9943</v>
      </c>
    </row>
    <row r="7" spans="1:7" ht="24.75" customHeight="1">
      <c r="A7" s="8" t="s">
        <v>10</v>
      </c>
      <c r="B7" s="22"/>
      <c r="C7" s="22"/>
      <c r="D7" s="22"/>
      <c r="E7" s="14" t="s">
        <v>11</v>
      </c>
      <c r="F7" s="11"/>
      <c r="G7" s="12">
        <v>73112.9</v>
      </c>
    </row>
    <row r="8" spans="1:7" ht="26.25" customHeight="1">
      <c r="A8" s="8" t="s">
        <v>12</v>
      </c>
      <c r="B8" s="22"/>
      <c r="C8" s="22"/>
      <c r="D8" s="22"/>
      <c r="E8" s="13" t="s">
        <v>13</v>
      </c>
      <c r="F8" s="11"/>
      <c r="G8" s="12">
        <v>576229.42</v>
      </c>
    </row>
    <row r="9" spans="1:7" ht="37.5" customHeight="1">
      <c r="A9" s="23"/>
      <c r="B9" s="25"/>
      <c r="C9" s="25"/>
      <c r="D9" s="25"/>
      <c r="E9" s="14" t="s">
        <v>14</v>
      </c>
      <c r="F9" s="11"/>
      <c r="G9" s="11">
        <v>128604</v>
      </c>
    </row>
    <row r="10" spans="1:7" ht="29.25" customHeight="1">
      <c r="A10" s="23"/>
      <c r="B10" s="25"/>
      <c r="C10" s="25"/>
      <c r="D10" s="25"/>
      <c r="E10" s="14" t="s">
        <v>15</v>
      </c>
      <c r="F10" s="14" t="s">
        <v>16</v>
      </c>
      <c r="G10" s="11"/>
    </row>
    <row r="11" spans="1:7" ht="40.5" customHeight="1">
      <c r="A11" s="23"/>
      <c r="B11" s="25"/>
      <c r="C11" s="25"/>
      <c r="D11" s="25"/>
      <c r="E11" s="14" t="s">
        <v>17</v>
      </c>
      <c r="F11" s="15" t="s">
        <v>18</v>
      </c>
      <c r="G11" s="12">
        <v>12032.29</v>
      </c>
    </row>
    <row r="12" spans="1:7" ht="25.5">
      <c r="A12" s="23"/>
      <c r="B12" s="25"/>
      <c r="C12" s="25"/>
      <c r="D12" s="25"/>
      <c r="E12" s="14" t="s">
        <v>19</v>
      </c>
      <c r="F12" s="14" t="s">
        <v>20</v>
      </c>
      <c r="G12" s="11">
        <v>391801.59</v>
      </c>
    </row>
    <row r="13" spans="1:7" ht="25.5">
      <c r="A13" s="23"/>
      <c r="B13" s="25"/>
      <c r="C13" s="25"/>
      <c r="D13" s="25"/>
      <c r="E13" s="14" t="s">
        <v>26</v>
      </c>
      <c r="F13" s="14" t="s">
        <v>21</v>
      </c>
      <c r="G13" s="11"/>
    </row>
    <row r="14" spans="1:7" ht="12.75" customHeight="1">
      <c r="A14" s="23"/>
      <c r="B14" s="25"/>
      <c r="C14" s="25"/>
      <c r="D14" s="25"/>
      <c r="E14" s="14" t="s">
        <v>22</v>
      </c>
      <c r="F14" s="11"/>
      <c r="G14" s="12">
        <v>76694.07</v>
      </c>
    </row>
    <row r="15" spans="1:7" ht="30" customHeight="1">
      <c r="A15" s="23"/>
      <c r="B15" s="25"/>
      <c r="C15" s="25"/>
      <c r="D15" s="25"/>
      <c r="E15" s="14" t="s">
        <v>23</v>
      </c>
      <c r="F15" s="11"/>
      <c r="G15" s="12">
        <v>17237.93</v>
      </c>
    </row>
    <row r="16" spans="1:7" ht="36" customHeight="1">
      <c r="A16" s="24"/>
      <c r="B16" s="26"/>
      <c r="C16" s="26"/>
      <c r="D16" s="26"/>
      <c r="E16" s="14" t="s">
        <v>24</v>
      </c>
      <c r="F16" s="11"/>
      <c r="G16" s="11">
        <v>0</v>
      </c>
    </row>
    <row r="17" spans="1:7" ht="14.25" customHeight="1">
      <c r="A17" s="9"/>
      <c r="B17" s="7"/>
      <c r="C17" s="7"/>
      <c r="D17" s="7"/>
      <c r="E17" s="11" t="s">
        <v>34</v>
      </c>
      <c r="F17" s="7"/>
      <c r="G17" s="7">
        <v>43031</v>
      </c>
    </row>
    <row r="18" spans="1:7" ht="24.75" customHeight="1">
      <c r="A18" s="7" t="s">
        <v>25</v>
      </c>
      <c r="B18" s="6">
        <f>B6+B17</f>
        <v>1288608.09</v>
      </c>
      <c r="C18" s="6">
        <f>C6+C17</f>
        <v>1245473.49</v>
      </c>
      <c r="D18" s="6">
        <f>D6+D17</f>
        <v>43134.60000000009</v>
      </c>
      <c r="E18" s="7"/>
      <c r="F18" s="7"/>
      <c r="G18" s="16">
        <f>SUM(G6:G17)</f>
        <v>1328686.2000000002</v>
      </c>
    </row>
    <row r="19" spans="1:7" ht="48.75" customHeight="1">
      <c r="A19" s="3" t="s">
        <v>33</v>
      </c>
      <c r="B19" s="2"/>
      <c r="C19" s="2"/>
      <c r="D19" s="2"/>
      <c r="E19" s="10">
        <f>E2+C18-G18</f>
        <v>-155474.01000000024</v>
      </c>
      <c r="F19" s="2"/>
      <c r="G19" s="2"/>
    </row>
    <row r="20" ht="12.75" customHeight="1"/>
    <row r="21" spans="1:6" ht="15.75">
      <c r="A21" s="27" t="s">
        <v>0</v>
      </c>
      <c r="B21" s="27"/>
      <c r="C21" s="27"/>
      <c r="D21" s="27"/>
      <c r="E21" s="27"/>
      <c r="F21" s="27"/>
    </row>
    <row r="22" spans="1:6" ht="12.75" customHeight="1">
      <c r="A22" s="28" t="s">
        <v>27</v>
      </c>
      <c r="B22" s="28"/>
      <c r="C22" s="28"/>
      <c r="D22" s="28"/>
      <c r="E22" s="28"/>
      <c r="F22" s="28"/>
    </row>
    <row r="23" spans="1:6" ht="12.75" customHeight="1">
      <c r="A23" s="28"/>
      <c r="B23" s="28"/>
      <c r="C23" s="28"/>
      <c r="D23" s="28"/>
      <c r="E23" s="28"/>
      <c r="F23" s="28"/>
    </row>
    <row r="24" spans="1:6" ht="12.75" customHeight="1">
      <c r="A24" s="28"/>
      <c r="B24" s="28"/>
      <c r="C24" s="28"/>
      <c r="D24" s="28"/>
      <c r="E24" s="28"/>
      <c r="F24" s="28"/>
    </row>
    <row r="25" spans="1:6" ht="30.75" customHeight="1">
      <c r="A25" s="28"/>
      <c r="B25" s="28"/>
      <c r="C25" s="28"/>
      <c r="D25" s="28"/>
      <c r="E25" s="28"/>
      <c r="F25" s="28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7.28125" style="0" customWidth="1"/>
    <col min="2" max="2" width="10.140625" style="0" customWidth="1"/>
    <col min="3" max="3" width="10.421875" style="0" customWidth="1"/>
    <col min="4" max="4" width="8.57421875" style="0" customWidth="1"/>
    <col min="5" max="5" width="17.7109375" style="0" customWidth="1"/>
    <col min="6" max="6" width="10.421875" style="0" customWidth="1"/>
    <col min="7" max="7" width="12.57421875" style="0" customWidth="1"/>
  </cols>
  <sheetData>
    <row r="1" spans="1:7" ht="40.5" customHeight="1">
      <c r="A1" s="17" t="s">
        <v>28</v>
      </c>
      <c r="B1" s="17"/>
      <c r="C1" s="17"/>
      <c r="D1" s="17"/>
      <c r="E1" s="17"/>
      <c r="F1" s="17"/>
      <c r="G1" s="17"/>
    </row>
    <row r="2" spans="1:7" ht="20.25" customHeight="1">
      <c r="A2" s="1" t="s">
        <v>35</v>
      </c>
      <c r="B2" s="2"/>
      <c r="C2" s="2"/>
      <c r="D2" s="2"/>
      <c r="E2" s="3">
        <v>-155474.01</v>
      </c>
      <c r="F2" s="2"/>
      <c r="G2" s="2"/>
    </row>
    <row r="3" spans="1:7" ht="14.25" customHeight="1">
      <c r="A3" s="18" t="s">
        <v>1</v>
      </c>
      <c r="B3" s="19"/>
      <c r="C3" s="19"/>
      <c r="D3" s="20"/>
      <c r="E3" s="18" t="s">
        <v>2</v>
      </c>
      <c r="F3" s="19"/>
      <c r="G3" s="20"/>
    </row>
    <row r="4" spans="1:7" ht="60" customHeight="1">
      <c r="A4" s="4" t="s">
        <v>3</v>
      </c>
      <c r="B4" s="5" t="s">
        <v>36</v>
      </c>
      <c r="C4" s="5" t="s">
        <v>37</v>
      </c>
      <c r="D4" s="5" t="s">
        <v>38</v>
      </c>
      <c r="E4" s="4" t="s">
        <v>4</v>
      </c>
      <c r="F4" s="4" t="s">
        <v>5</v>
      </c>
      <c r="G4" s="4" t="s">
        <v>6</v>
      </c>
    </row>
    <row r="5" spans="1:7" ht="12.75" customHeight="1">
      <c r="A5" s="6" t="s">
        <v>7</v>
      </c>
      <c r="B5" s="7"/>
      <c r="C5" s="7"/>
      <c r="D5" s="7"/>
      <c r="E5" s="7"/>
      <c r="F5" s="7"/>
      <c r="G5" s="7"/>
    </row>
    <row r="6" spans="1:7" ht="26.25" customHeight="1">
      <c r="A6" s="8" t="s">
        <v>8</v>
      </c>
      <c r="B6" s="21">
        <v>1575076.42</v>
      </c>
      <c r="C6" s="21">
        <v>1517672.51</v>
      </c>
      <c r="D6" s="21">
        <f>B6-C6</f>
        <v>57403.909999999916</v>
      </c>
      <c r="E6" s="13" t="s">
        <v>9</v>
      </c>
      <c r="F6" s="11"/>
      <c r="G6" s="11">
        <v>4656.88</v>
      </c>
    </row>
    <row r="7" spans="1:7" ht="24.75" customHeight="1">
      <c r="A7" s="8" t="s">
        <v>10</v>
      </c>
      <c r="B7" s="22"/>
      <c r="C7" s="22"/>
      <c r="D7" s="22"/>
      <c r="E7" s="14" t="s">
        <v>11</v>
      </c>
      <c r="F7" s="11"/>
      <c r="G7" s="12">
        <v>79632.11</v>
      </c>
    </row>
    <row r="8" spans="1:7" ht="26.25" customHeight="1">
      <c r="A8" s="8" t="s">
        <v>12</v>
      </c>
      <c r="B8" s="22"/>
      <c r="C8" s="22"/>
      <c r="D8" s="22"/>
      <c r="E8" s="13" t="s">
        <v>13</v>
      </c>
      <c r="F8" s="11"/>
      <c r="G8" s="12">
        <v>583966.83</v>
      </c>
    </row>
    <row r="9" spans="1:7" ht="37.5" customHeight="1">
      <c r="A9" s="23"/>
      <c r="B9" s="25"/>
      <c r="C9" s="25"/>
      <c r="D9" s="25"/>
      <c r="E9" s="14" t="s">
        <v>14</v>
      </c>
      <c r="F9" s="11"/>
      <c r="G9" s="11">
        <v>128604</v>
      </c>
    </row>
    <row r="10" spans="1:7" ht="29.25" customHeight="1">
      <c r="A10" s="23"/>
      <c r="B10" s="25"/>
      <c r="C10" s="25"/>
      <c r="D10" s="25"/>
      <c r="E10" s="14" t="s">
        <v>15</v>
      </c>
      <c r="F10" s="14"/>
      <c r="G10" s="11">
        <v>18374.75</v>
      </c>
    </row>
    <row r="11" spans="1:7" ht="40.5" customHeight="1">
      <c r="A11" s="23"/>
      <c r="B11" s="25"/>
      <c r="C11" s="25"/>
      <c r="D11" s="25"/>
      <c r="E11" s="14" t="s">
        <v>41</v>
      </c>
      <c r="F11" s="15"/>
      <c r="G11" s="12">
        <v>12032.29</v>
      </c>
    </row>
    <row r="12" spans="1:7" ht="12.75">
      <c r="A12" s="23"/>
      <c r="B12" s="25"/>
      <c r="C12" s="25"/>
      <c r="D12" s="25"/>
      <c r="E12" s="14" t="s">
        <v>19</v>
      </c>
      <c r="F12" s="14"/>
      <c r="G12" s="11">
        <v>411103.39</v>
      </c>
    </row>
    <row r="13" spans="1:7" ht="12.75">
      <c r="A13" s="23"/>
      <c r="B13" s="25"/>
      <c r="C13" s="25"/>
      <c r="D13" s="25"/>
      <c r="E13" s="14" t="s">
        <v>26</v>
      </c>
      <c r="F13" s="14"/>
      <c r="G13" s="11"/>
    </row>
    <row r="14" spans="1:7" ht="12.75" customHeight="1">
      <c r="A14" s="23"/>
      <c r="B14" s="25"/>
      <c r="C14" s="25"/>
      <c r="D14" s="25"/>
      <c r="E14" s="14" t="s">
        <v>22</v>
      </c>
      <c r="F14" s="11"/>
      <c r="G14" s="12">
        <v>134666.75</v>
      </c>
    </row>
    <row r="15" spans="1:7" ht="30" customHeight="1">
      <c r="A15" s="23"/>
      <c r="B15" s="25"/>
      <c r="C15" s="25"/>
      <c r="D15" s="25"/>
      <c r="E15" s="14" t="s">
        <v>23</v>
      </c>
      <c r="F15" s="11"/>
      <c r="G15" s="12">
        <v>17638.62</v>
      </c>
    </row>
    <row r="16" spans="1:7" ht="36" customHeight="1">
      <c r="A16" s="24"/>
      <c r="B16" s="26"/>
      <c r="C16" s="26"/>
      <c r="D16" s="26"/>
      <c r="E16" s="14" t="s">
        <v>24</v>
      </c>
      <c r="F16" s="11"/>
      <c r="G16" s="11">
        <v>0</v>
      </c>
    </row>
    <row r="17" spans="1:7" ht="14.25" customHeight="1">
      <c r="A17" s="9"/>
      <c r="B17" s="7"/>
      <c r="C17" s="7"/>
      <c r="D17" s="7"/>
      <c r="E17" s="11" t="s">
        <v>40</v>
      </c>
      <c r="F17" s="7"/>
      <c r="G17" s="11">
        <v>138159.2</v>
      </c>
    </row>
    <row r="18" spans="1:7" ht="24.75" customHeight="1">
      <c r="A18" s="7" t="s">
        <v>25</v>
      </c>
      <c r="B18" s="6">
        <f>B6+B17</f>
        <v>1575076.42</v>
      </c>
      <c r="C18" s="6">
        <f>C6+C17</f>
        <v>1517672.51</v>
      </c>
      <c r="D18" s="6">
        <f>D6+D17</f>
        <v>57403.909999999916</v>
      </c>
      <c r="E18" s="7"/>
      <c r="F18" s="7"/>
      <c r="G18" s="16">
        <f>SUM(G6:G17)</f>
        <v>1528834.82</v>
      </c>
    </row>
    <row r="19" spans="1:7" ht="48.75" customHeight="1">
      <c r="A19" s="3" t="s">
        <v>39</v>
      </c>
      <c r="B19" s="2"/>
      <c r="C19" s="2"/>
      <c r="D19" s="2"/>
      <c r="E19" s="10">
        <f>E2+C18-G18</f>
        <v>-166636.32000000007</v>
      </c>
      <c r="F19" s="2"/>
      <c r="G19" s="2"/>
    </row>
    <row r="20" ht="12.75" customHeight="1"/>
    <row r="21" spans="1:6" ht="15.75">
      <c r="A21" s="27" t="s">
        <v>0</v>
      </c>
      <c r="B21" s="27"/>
      <c r="C21" s="27"/>
      <c r="D21" s="27"/>
      <c r="E21" s="27"/>
      <c r="F21" s="27"/>
    </row>
    <row r="22" spans="1:6" ht="12.75" customHeight="1">
      <c r="A22" s="28" t="s">
        <v>27</v>
      </c>
      <c r="B22" s="28"/>
      <c r="C22" s="28"/>
      <c r="D22" s="28"/>
      <c r="E22" s="28"/>
      <c r="F22" s="28"/>
    </row>
    <row r="23" spans="1:6" ht="12.75" customHeight="1">
      <c r="A23" s="28"/>
      <c r="B23" s="28"/>
      <c r="C23" s="28"/>
      <c r="D23" s="28"/>
      <c r="E23" s="28"/>
      <c r="F23" s="28"/>
    </row>
    <row r="24" spans="1:6" ht="12.75" customHeight="1">
      <c r="A24" s="28"/>
      <c r="B24" s="28"/>
      <c r="C24" s="28"/>
      <c r="D24" s="28"/>
      <c r="E24" s="28"/>
      <c r="F24" s="28"/>
    </row>
    <row r="25" spans="1:6" ht="30.75" customHeight="1">
      <c r="A25" s="28"/>
      <c r="B25" s="28"/>
      <c r="C25" s="28"/>
      <c r="D25" s="28"/>
      <c r="E25" s="28"/>
      <c r="F25" s="28"/>
    </row>
  </sheetData>
  <sheetProtection/>
  <mergeCells count="12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1:F21"/>
    <mergeCell ref="A22:F25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7.28125" style="0" customWidth="1"/>
    <col min="2" max="2" width="10.140625" style="0" customWidth="1"/>
    <col min="3" max="3" width="10.421875" style="0" customWidth="1"/>
    <col min="4" max="4" width="8.57421875" style="0" customWidth="1"/>
    <col min="5" max="5" width="17.7109375" style="0" customWidth="1"/>
    <col min="6" max="6" width="10.421875" style="0" customWidth="1"/>
    <col min="7" max="7" width="12.57421875" style="0" customWidth="1"/>
  </cols>
  <sheetData>
    <row r="1" spans="1:7" ht="40.5" customHeight="1">
      <c r="A1" s="17" t="s">
        <v>28</v>
      </c>
      <c r="B1" s="17"/>
      <c r="C1" s="17"/>
      <c r="D1" s="17"/>
      <c r="E1" s="17"/>
      <c r="F1" s="17"/>
      <c r="G1" s="17"/>
    </row>
    <row r="2" spans="1:7" ht="20.25" customHeight="1">
      <c r="A2" s="1" t="s">
        <v>42</v>
      </c>
      <c r="B2" s="2"/>
      <c r="C2" s="2"/>
      <c r="D2" s="2"/>
      <c r="E2" s="29">
        <f>'Б.п.2-17'!E19</f>
        <v>-166636.32000000007</v>
      </c>
      <c r="F2" s="2"/>
      <c r="G2" s="2"/>
    </row>
    <row r="3" spans="1:7" ht="14.25" customHeight="1">
      <c r="A3" s="18" t="s">
        <v>1</v>
      </c>
      <c r="B3" s="19"/>
      <c r="C3" s="19"/>
      <c r="D3" s="20"/>
      <c r="E3" s="18" t="s">
        <v>2</v>
      </c>
      <c r="F3" s="19"/>
      <c r="G3" s="20"/>
    </row>
    <row r="4" spans="1:7" ht="60" customHeight="1">
      <c r="A4" s="4" t="s">
        <v>3</v>
      </c>
      <c r="B4" s="30" t="s">
        <v>43</v>
      </c>
      <c r="C4" s="30" t="s">
        <v>44</v>
      </c>
      <c r="D4" s="30" t="s">
        <v>45</v>
      </c>
      <c r="E4" s="4" t="s">
        <v>4</v>
      </c>
      <c r="F4" s="4" t="s">
        <v>5</v>
      </c>
      <c r="G4" s="4" t="s">
        <v>6</v>
      </c>
    </row>
    <row r="5" spans="1:7" ht="12.75" customHeight="1">
      <c r="A5" s="6" t="s">
        <v>7</v>
      </c>
      <c r="B5" s="7"/>
      <c r="C5" s="7"/>
      <c r="D5" s="7"/>
      <c r="E5" s="7"/>
      <c r="F5" s="7"/>
      <c r="G5" s="7"/>
    </row>
    <row r="6" spans="1:7" ht="26.25" customHeight="1">
      <c r="A6" s="8" t="s">
        <v>8</v>
      </c>
      <c r="B6" s="21">
        <v>1578627.3</v>
      </c>
      <c r="C6" s="21">
        <v>1517672.51</v>
      </c>
      <c r="D6" s="21">
        <f>B6-C6</f>
        <v>60954.79000000004</v>
      </c>
      <c r="E6" s="13" t="s">
        <v>9</v>
      </c>
      <c r="F6" s="11"/>
      <c r="G6" s="11">
        <v>23533.7</v>
      </c>
    </row>
    <row r="7" spans="1:7" ht="26.25" customHeight="1">
      <c r="A7" s="8"/>
      <c r="B7" s="22"/>
      <c r="C7" s="22"/>
      <c r="D7" s="22"/>
      <c r="E7" s="13" t="s">
        <v>47</v>
      </c>
      <c r="F7" s="11"/>
      <c r="G7" s="11">
        <v>30665.64</v>
      </c>
    </row>
    <row r="8" spans="1:7" ht="24.75" customHeight="1">
      <c r="A8" s="8" t="s">
        <v>10</v>
      </c>
      <c r="B8" s="22"/>
      <c r="C8" s="22"/>
      <c r="D8" s="22"/>
      <c r="E8" s="14" t="s">
        <v>11</v>
      </c>
      <c r="F8" s="11"/>
      <c r="G8" s="12">
        <v>77069.35</v>
      </c>
    </row>
    <row r="9" spans="1:7" ht="26.25" customHeight="1">
      <c r="A9" s="8" t="s">
        <v>12</v>
      </c>
      <c r="B9" s="22"/>
      <c r="C9" s="22"/>
      <c r="D9" s="22"/>
      <c r="E9" s="13" t="s">
        <v>13</v>
      </c>
      <c r="F9" s="11"/>
      <c r="G9" s="12">
        <f>553986.89+110797.37+72018.3-G10</f>
        <v>608198.56</v>
      </c>
    </row>
    <row r="10" spans="1:7" ht="37.5" customHeight="1">
      <c r="A10" s="23"/>
      <c r="B10" s="25"/>
      <c r="C10" s="25">
        <v>1504577.23</v>
      </c>
      <c r="D10" s="25"/>
      <c r="E10" s="14" t="s">
        <v>14</v>
      </c>
      <c r="F10" s="11"/>
      <c r="G10" s="11">
        <v>128604</v>
      </c>
    </row>
    <row r="11" spans="1:7" ht="29.25" customHeight="1">
      <c r="A11" s="23"/>
      <c r="B11" s="25"/>
      <c r="C11" s="25"/>
      <c r="D11" s="25"/>
      <c r="E11" s="14" t="s">
        <v>15</v>
      </c>
      <c r="F11" s="14"/>
      <c r="G11" s="11">
        <v>9123.33</v>
      </c>
    </row>
    <row r="12" spans="1:7" ht="40.5" customHeight="1">
      <c r="A12" s="23"/>
      <c r="B12" s="25"/>
      <c r="C12" s="25"/>
      <c r="D12" s="25"/>
      <c r="E12" s="14" t="s">
        <v>41</v>
      </c>
      <c r="F12" s="15"/>
      <c r="G12" s="12"/>
    </row>
    <row r="13" spans="1:7" ht="12.75">
      <c r="A13" s="23"/>
      <c r="B13" s="25"/>
      <c r="C13" s="25"/>
      <c r="D13" s="25"/>
      <c r="E13" s="14" t="s">
        <v>19</v>
      </c>
      <c r="F13" s="14"/>
      <c r="G13" s="11">
        <v>411103.39</v>
      </c>
    </row>
    <row r="14" spans="1:7" ht="12.75">
      <c r="A14" s="23"/>
      <c r="B14" s="25"/>
      <c r="C14" s="25"/>
      <c r="D14" s="25"/>
      <c r="E14" s="14" t="s">
        <v>26</v>
      </c>
      <c r="F14" s="14"/>
      <c r="G14" s="11"/>
    </row>
    <row r="15" spans="1:7" ht="12.75" customHeight="1">
      <c r="A15" s="23"/>
      <c r="B15" s="25"/>
      <c r="C15" s="25"/>
      <c r="D15" s="25"/>
      <c r="E15" s="14" t="s">
        <v>22</v>
      </c>
      <c r="F15" s="11"/>
      <c r="G15" s="12">
        <f>158017.59-G6</f>
        <v>134483.88999999998</v>
      </c>
    </row>
    <row r="16" spans="1:7" ht="30" customHeight="1">
      <c r="A16" s="23"/>
      <c r="B16" s="25"/>
      <c r="C16" s="25"/>
      <c r="D16" s="25"/>
      <c r="E16" s="14" t="s">
        <v>23</v>
      </c>
      <c r="F16" s="11"/>
      <c r="G16" s="12">
        <v>12802.7</v>
      </c>
    </row>
    <row r="17" spans="1:7" ht="36" customHeight="1">
      <c r="A17" s="24"/>
      <c r="B17" s="26"/>
      <c r="C17" s="26"/>
      <c r="D17" s="26"/>
      <c r="E17" s="14" t="s">
        <v>48</v>
      </c>
      <c r="F17" s="11"/>
      <c r="G17" s="11">
        <v>15424.73</v>
      </c>
    </row>
    <row r="18" spans="1:7" ht="14.25" customHeight="1">
      <c r="A18" s="9"/>
      <c r="B18" s="7"/>
      <c r="C18" s="7"/>
      <c r="D18" s="7"/>
      <c r="E18" s="11" t="s">
        <v>40</v>
      </c>
      <c r="F18" s="7"/>
      <c r="G18" s="11">
        <v>83599.67</v>
      </c>
    </row>
    <row r="19" spans="1:7" ht="24.75" customHeight="1">
      <c r="A19" s="7" t="s">
        <v>25</v>
      </c>
      <c r="B19" s="6">
        <f>B6+B18</f>
        <v>1578627.3</v>
      </c>
      <c r="C19" s="6">
        <f>C6+C18</f>
        <v>1517672.51</v>
      </c>
      <c r="D19" s="6">
        <f>D6+D18</f>
        <v>60954.79000000004</v>
      </c>
      <c r="E19" s="7"/>
      <c r="F19" s="7"/>
      <c r="G19" s="16">
        <f>SUM(G6:G18)</f>
        <v>1534608.9599999997</v>
      </c>
    </row>
    <row r="20" spans="1:7" ht="48.75" customHeight="1">
      <c r="A20" s="3" t="s">
        <v>46</v>
      </c>
      <c r="B20" s="2"/>
      <c r="C20" s="2"/>
      <c r="D20" s="2"/>
      <c r="E20" s="10">
        <f>E2+C19-G19</f>
        <v>-183572.7699999998</v>
      </c>
      <c r="F20" s="2"/>
      <c r="G20" s="2"/>
    </row>
    <row r="21" ht="12.75" customHeight="1"/>
    <row r="22" spans="1:6" ht="15.75">
      <c r="A22" s="27" t="s">
        <v>0</v>
      </c>
      <c r="B22" s="27"/>
      <c r="C22" s="27"/>
      <c r="D22" s="27"/>
      <c r="E22" s="27"/>
      <c r="F22" s="27"/>
    </row>
    <row r="23" spans="1:6" ht="12.75" customHeight="1">
      <c r="A23" s="28" t="s">
        <v>27</v>
      </c>
      <c r="B23" s="28"/>
      <c r="C23" s="28"/>
      <c r="D23" s="28"/>
      <c r="E23" s="28"/>
      <c r="F23" s="28"/>
    </row>
    <row r="24" spans="1:6" ht="12.75" customHeight="1">
      <c r="A24" s="28"/>
      <c r="B24" s="28"/>
      <c r="C24" s="28"/>
      <c r="D24" s="28"/>
      <c r="E24" s="28"/>
      <c r="F24" s="28"/>
    </row>
    <row r="25" spans="1:6" ht="12.75" customHeight="1">
      <c r="A25" s="28"/>
      <c r="B25" s="28"/>
      <c r="C25" s="28"/>
      <c r="D25" s="28"/>
      <c r="E25" s="28"/>
      <c r="F25" s="28"/>
    </row>
    <row r="26" spans="1:6" ht="30.75" customHeight="1">
      <c r="A26" s="28"/>
      <c r="B26" s="28"/>
      <c r="C26" s="28"/>
      <c r="D26" s="28"/>
      <c r="E26" s="28"/>
      <c r="F26" s="28"/>
    </row>
  </sheetData>
  <sheetProtection/>
  <mergeCells count="12">
    <mergeCell ref="A10:A17"/>
    <mergeCell ref="B10:B17"/>
    <mergeCell ref="C10:C17"/>
    <mergeCell ref="D10:D17"/>
    <mergeCell ref="A22:F22"/>
    <mergeCell ref="A23:F26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2018-03-19T12:53:36Z</cp:lastPrinted>
  <dcterms:created xsi:type="dcterms:W3CDTF">1996-10-08T23:32:33Z</dcterms:created>
  <dcterms:modified xsi:type="dcterms:W3CDTF">2019-03-05T06:48:57Z</dcterms:modified>
  <cp:category/>
  <cp:version/>
  <cp:contentType/>
  <cp:contentStatus/>
</cp:coreProperties>
</file>