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05" windowWidth="17280" windowHeight="9030" activeTab="0"/>
  </bookViews>
  <sheets>
    <sheet name="3-Инт.49" sheetId="1" r:id="rId1"/>
    <sheet name="3-Инт.51" sheetId="2" r:id="rId2"/>
    <sheet name="3-Инт.53" sheetId="3" r:id="rId3"/>
    <sheet name="3-Инт.55" sheetId="4" r:id="rId4"/>
    <sheet name="3-Инт.56" sheetId="5" r:id="rId5"/>
    <sheet name="3-Инт.58" sheetId="6" r:id="rId6"/>
    <sheet name="3-Инт.59" sheetId="7" r:id="rId7"/>
    <sheet name="3-Инт.60 " sheetId="8" r:id="rId8"/>
    <sheet name="3-Инт.64А" sheetId="9" r:id="rId9"/>
    <sheet name="3-Инт.64Б" sheetId="10" r:id="rId10"/>
    <sheet name="3-Инт.66" sheetId="11" r:id="rId11"/>
    <sheet name="3-Инт.68 " sheetId="12" r:id="rId12"/>
    <sheet name="3-Инт.70" sheetId="13" r:id="rId13"/>
    <sheet name="Б.п.2" sheetId="14" r:id="rId14"/>
    <sheet name="Б.п.2-2" sheetId="15" r:id="rId15"/>
    <sheet name="Б.п.3" sheetId="16" r:id="rId16"/>
    <sheet name="Б.п.4" sheetId="17" r:id="rId17"/>
    <sheet name="Б.п.5" sheetId="18" r:id="rId18"/>
    <sheet name="Б.п.6" sheetId="19" r:id="rId19"/>
    <sheet name="Б.п.19" sheetId="20" r:id="rId20"/>
    <sheet name="Б.п.21" sheetId="21" r:id="rId21"/>
    <sheet name="Б.п.23" sheetId="22" r:id="rId22"/>
    <sheet name="Бык.1" sheetId="23" r:id="rId23"/>
    <sheet name="Бык.2" sheetId="24" r:id="rId24"/>
    <sheet name="Гер.17" sheetId="25" r:id="rId25"/>
    <sheet name="Гер.19" sheetId="26" r:id="rId26"/>
    <sheet name="Гер23" sheetId="27" r:id="rId27"/>
    <sheet name="Гер.28 " sheetId="28" r:id="rId28"/>
    <sheet name="Исп.1" sheetId="29" r:id="rId29"/>
    <sheet name="Фейг.1" sheetId="30" r:id="rId30"/>
    <sheet name="К.Либ.2" sheetId="31" r:id="rId31"/>
    <sheet name="К.Либ.4" sheetId="32" r:id="rId32"/>
    <sheet name="К.Либ.6" sheetId="33" r:id="rId33"/>
    <sheet name="К.Либ.8" sheetId="34" r:id="rId34"/>
    <sheet name="К.Либ.10" sheetId="35" r:id="rId35"/>
    <sheet name="К.Либ.12" sheetId="36" r:id="rId36"/>
    <sheet name="Окт.1" sheetId="37" r:id="rId37"/>
    <sheet name="Окт.3" sheetId="38" r:id="rId38"/>
    <sheet name="Окт.4" sheetId="39" r:id="rId39"/>
    <sheet name="Прол.1" sheetId="40" r:id="rId40"/>
    <sheet name="Прол.2" sheetId="41" r:id="rId41"/>
    <sheet name="Прол.3" sheetId="42" r:id="rId42"/>
    <sheet name="Прол.5" sheetId="43" r:id="rId43"/>
    <sheet name="Прол.11" sheetId="44" r:id="rId44"/>
    <sheet name=" Советская д.9" sheetId="45" r:id="rId45"/>
    <sheet name=" Советская д.49" sheetId="46" r:id="rId46"/>
    <sheet name="Шк.4" sheetId="47" r:id="rId47"/>
    <sheet name="Шк.4А" sheetId="48" r:id="rId48"/>
    <sheet name="Шк.6" sheetId="49" r:id="rId49"/>
  </sheets>
  <definedNames/>
  <calcPr fullCalcOnLoad="1" refMode="R1C1"/>
</workbook>
</file>

<file path=xl/sharedStrings.xml><?xml version="1.0" encoding="utf-8"?>
<sst xmlns="http://schemas.openxmlformats.org/spreadsheetml/2006/main" count="1665" uniqueCount="112">
  <si>
    <t>Уважаемые собственники!</t>
  </si>
  <si>
    <t>Доходная часть</t>
  </si>
  <si>
    <t>Расходная часть</t>
  </si>
  <si>
    <t>Направление расходования средств</t>
  </si>
  <si>
    <t>Выполненные работы</t>
  </si>
  <si>
    <t>Реквизиты документа</t>
  </si>
  <si>
    <t>Оплачено</t>
  </si>
  <si>
    <t>Жилищные услуги</t>
  </si>
  <si>
    <t>-Управление домом</t>
  </si>
  <si>
    <t>Затраты на содержание УК</t>
  </si>
  <si>
    <t>-Содержание жилья</t>
  </si>
  <si>
    <t>АДС (транспорт)</t>
  </si>
  <si>
    <t>-Текущий ремонт</t>
  </si>
  <si>
    <t>Заработная плата и налоги</t>
  </si>
  <si>
    <t>Обслуживание ВДГО</t>
  </si>
  <si>
    <t>№1297 от 01.07.11</t>
  </si>
  <si>
    <t>Уборка контейнерных площадок</t>
  </si>
  <si>
    <t>№03/07-12 от 12.07.12</t>
  </si>
  <si>
    <t>Вывоз мусора</t>
  </si>
  <si>
    <t>№1/13 от 01.01.13</t>
  </si>
  <si>
    <t>Дезинфекция</t>
  </si>
  <si>
    <t>№161 от 20.06.11</t>
  </si>
  <si>
    <t>Материалы</t>
  </si>
  <si>
    <t>Услуги банка и почты</t>
  </si>
  <si>
    <t>Юр. Услуги (госпошлина, взыскание)</t>
  </si>
  <si>
    <t>Итого по ЖУ</t>
  </si>
  <si>
    <t>Зар.плата на уборку двора и подъездов</t>
  </si>
  <si>
    <t>Остаток  на доме на 01.01.2014г.</t>
  </si>
  <si>
    <t>Начисленно за 2014</t>
  </si>
  <si>
    <t>Оплачено за 2014</t>
  </si>
  <si>
    <t>Долг за 2014</t>
  </si>
  <si>
    <t>Остаток на доме на 01.01.2015</t>
  </si>
  <si>
    <r>
      <t xml:space="preserve">Отчет, содержит финансовую информацию об исполнении договора управления. В соответствии с Постановлением Правительства РФ от 23 сентября 2010г № 731 информация опубликована на сайте : </t>
    </r>
    <r>
      <rPr>
        <u val="single"/>
        <sz val="12"/>
        <rFont val="Times New Roman"/>
        <family val="1"/>
      </rPr>
      <t>https://www.reformagkh.ru/mymanager/organization/7707383</t>
    </r>
  </si>
  <si>
    <t>Отчёт  ООО "УК Покров"о расходовании средств по договору управления по д. 49  ул. 3-Интернационала</t>
  </si>
  <si>
    <t>Отчёт  ООО "УК Покров"о расходовании средств по договору управления по д. 51  ул. 3-Интернационала</t>
  </si>
  <si>
    <t>Отчёт  ООО "УК Покров"о расходовании средств по договору управления по д. 53  ул. 3-Интернационала</t>
  </si>
  <si>
    <t>Отчёт  ООО "УК Покров"о расходовании средств по договору управления по д. 55  ул. 3-Интернационала</t>
  </si>
  <si>
    <t>Юр. услуги (госпошлина, взыскание)</t>
  </si>
  <si>
    <t>Отчёт  ООО "УК Покров"о расходовании средств по договору управления по д. 56  ул. 3-Интернационала</t>
  </si>
  <si>
    <t>Отчёт  ООО "УК Покров"о расходовании средств по договору управления по д. 58  ул. 3-Интернационала</t>
  </si>
  <si>
    <t>Отчёт  ООО "УК Покров"о расходовании средств по договору управления по д. 59  ул. 3-Интернационала</t>
  </si>
  <si>
    <t>Зар.плата на уборку двора</t>
  </si>
  <si>
    <t>Част. ремонт огражд. в кровле</t>
  </si>
  <si>
    <t>Установка дверей</t>
  </si>
  <si>
    <t>Отчёт  ООО "УК Покров"о расходовании средств по договору управления по д. 60  ул. 3-Интернационала</t>
  </si>
  <si>
    <t>Отчёт  ООО "УК Покров"о расходовании средств по договору управления по д. 64А  ул. 3-Интернационала</t>
  </si>
  <si>
    <t>Отчёт  ООО "УК Покров"о расходовании средств по договору управления по д. 64Б  ул. 3-Интернационала</t>
  </si>
  <si>
    <t>Отчёт  ООО "УК Покров"о расходовании средств по договору управления по д. 66  ул. 3-Интернационала</t>
  </si>
  <si>
    <t>Отчёт  ООО "УК Покров"о расходовании средств по договору управления по д. 68  ул. 3-Интернационала</t>
  </si>
  <si>
    <t>Отчёт  ООО "УК Покров"о расходовании средств по договору управления по д. 70  ул. 3-Интернационала</t>
  </si>
  <si>
    <t>Отчет ООО "УК Покров" о расходовании средств по договору управления по дому 2 ул. Больничный проезд</t>
  </si>
  <si>
    <t>Зар.плата на уборку двора и лестницы</t>
  </si>
  <si>
    <t>Отчет ООО "УК Покров" о расходовании средств по договору управления по дому 2 стр. 2 ул. Больничный проезд</t>
  </si>
  <si>
    <t>Эл.энергия</t>
  </si>
  <si>
    <t>Отчет ООО "УК Покров" о расходовании средств по договору управления по дому 3 ул. Больничный проезд</t>
  </si>
  <si>
    <t>Установка двери на чердак</t>
  </si>
  <si>
    <t>Отчет ООО "УК Покров" о расходовании средств по договору управления по дому 4 ул. Больничный проезд</t>
  </si>
  <si>
    <t>Отчет ООО "УК Покров" о расходовании средств по договору управления по дому 5 ул. Больничный проезд</t>
  </si>
  <si>
    <t>Ремонт кровли</t>
  </si>
  <si>
    <t>Отчет ООО "УК Покров" о расходовании средств по договору управления по дому 6  ул. Больничный проезд</t>
  </si>
  <si>
    <t>ремонт кровли</t>
  </si>
  <si>
    <t>Отчет ООО "УК Покров" о расходовании средств по договору управления по дому 19 ул. Больничный проезд</t>
  </si>
  <si>
    <t>№1297 от 01.07.14</t>
  </si>
  <si>
    <t>Дератизация, дезинсекция</t>
  </si>
  <si>
    <r>
      <t xml:space="preserve">Часть отчета, содержащая техническую информацию о данном многоквартирном доме, здесь не размещена, поскольку имеет большой объем. Она находится в офисе ООО «УК Покров» и по требованию собственников незамедлительно предоставляется для ознакомления. Также с ней можно ознакомиться на сайте: </t>
    </r>
    <r>
      <rPr>
        <u val="single"/>
        <sz val="12"/>
        <rFont val="Times New Roman"/>
        <family val="1"/>
      </rPr>
      <t>http://731.nosoun.ru/0003722/</t>
    </r>
  </si>
  <si>
    <t>Отчет ООО "УК Покров" о расходовании средств по договору управления по дому 21  ул. Больничный проезд</t>
  </si>
  <si>
    <t>Долг на начало 2015</t>
  </si>
  <si>
    <t>экспертиза балконов</t>
  </si>
  <si>
    <t>Отчет ООО "УК Покров" о расходовании средств по договору управления по дому 23  ул. Больничный проезд</t>
  </si>
  <si>
    <t>Экспертиза балконов</t>
  </si>
  <si>
    <t>Отчет ООО "УК Покров" о расходовании средств по договору управления по дому 1 ул. Быкова</t>
  </si>
  <si>
    <t>ремонт вент. шахты</t>
  </si>
  <si>
    <t>Отчет ООО "УК Покров" о расходовании средств по договору управления по дому 17 ул. Герасимова</t>
  </si>
  <si>
    <t>Установка окна</t>
  </si>
  <si>
    <t>Отчет ООО "УК Покров" о расходовании средств по договору управления по дому 19 ул. Герасимова</t>
  </si>
  <si>
    <t>част. демонтаж ограждений кровли и част. емонт кровли</t>
  </si>
  <si>
    <t>Отчет ООО "УК Покров" о расходовании средств по договору управления по дому 23 ул. Герасимова</t>
  </si>
  <si>
    <t>Установка двери</t>
  </si>
  <si>
    <t>Отчет ООО "УК Покров" о расходовании средств по договору управления по дому 28 ул. Герасимова</t>
  </si>
  <si>
    <t>Отчет ООО "УК Покров" о расходовании средств по договору управления по дому 1 ул. Испытателей</t>
  </si>
  <si>
    <t>Установка люков</t>
  </si>
  <si>
    <t>Остаток на доме на 01.01.2014</t>
  </si>
  <si>
    <t>Уважаемые собственники!                                                                          Отчет, содержит финансовую информацию об исполнении договора управления. В соответствии с Постановлением Правительства РФ от 23 сентября 2010г № 731 информация опубликована на сайте : https://www.reformagkh.ru/mymanager/organization/7707383</t>
  </si>
  <si>
    <t>Отчет ООО "УК Покров" о расходовании средств по договору управления по дому 1А ул. Фейгина</t>
  </si>
  <si>
    <t>Отчет ООО "УК Покров" о расходовании средств по договору управления по дому 2 ул.  К. Либкнехта</t>
  </si>
  <si>
    <t>Отчет ООО "УК Покров" о расходовании средств по договору управления по дому 4 ул.  К. Либкнехта</t>
  </si>
  <si>
    <t>Отчет ООО "УК Покров" о расходовании средств по договору управления по дому 6 ул.  К. Либкнехта</t>
  </si>
  <si>
    <t>Установка дверив подвал(3П)</t>
  </si>
  <si>
    <t>Отчет ООО "УК Покров" о расходовании средств по договору управления по дому 8 ул.  К. Либкнехта</t>
  </si>
  <si>
    <t>ремонт карниза (4п)</t>
  </si>
  <si>
    <t>Отчет ООО "УК Покров" о расходовании средств по договору управления по дому 10 ул.  К. Либкнехта</t>
  </si>
  <si>
    <t>Ремонт и восстановление панельного шва</t>
  </si>
  <si>
    <t>Отчет ООО "УК Покров" о расходовании средств по договору управления по дому 12 ул.  К. Либкнехта</t>
  </si>
  <si>
    <t>Уважаемые собственники!                                                                   Отчет, содержит финансовую информацию об исполнении договора управления. В соответствии с Постановлением Правительства РФ от 23 сентября 2010г № 731 информация опубликована на сайте : https://www.reformagkh.ru/mymanager/organization/7707383</t>
  </si>
  <si>
    <t>Отчет ООО "УК Покров" о расходовании средств по договору управления по дому 1 ул. Октябрьская</t>
  </si>
  <si>
    <t>Отчет ООО "УК Покров" о расходовании средств по договору управления по дому 3 ул. Октябрьская</t>
  </si>
  <si>
    <t>Отчет ООО "УК Покров" о расходовании средств по договору управления по дому 4 ул. Октябрьская</t>
  </si>
  <si>
    <t>Отчет ООО "УК Покров" о расходовании средств по договору управления по дому 1 ул. Пролетарская</t>
  </si>
  <si>
    <t>Отчет ООО "УК Покров" о расходовании средств по договору управления по дому 2 ул. Пролетарская</t>
  </si>
  <si>
    <t>Отчет ООО "УК Покров" о расходовании средств по договору управления по дому 3 ул. Пролетарская</t>
  </si>
  <si>
    <t>Отчет ООО "УК Покров" о расходовании средств по договору управления по дому 5 ул. Пролетарская</t>
  </si>
  <si>
    <t>Установка окон</t>
  </si>
  <si>
    <t>Част. ремонт штукатурки</t>
  </si>
  <si>
    <t>Отчет ООО "УК Покров" о расходовании средств по договору управления по дому 11 ул. Пролетарская</t>
  </si>
  <si>
    <t>Отчет ООО "УК Покров" о расходовании средств по договору управления по дому 9 ул. Советская</t>
  </si>
  <si>
    <t>Част. ремонт кровли</t>
  </si>
  <si>
    <t>Отчет ООО "УК Покров" о расходовании средств по договору управления по дому 49 ул. Советская</t>
  </si>
  <si>
    <t>Отчет ООО "УК Покров" о расходовании средств по договору управления по дому 4 ул. Школьный проезд</t>
  </si>
  <si>
    <t xml:space="preserve"> Экспертиза балконов</t>
  </si>
  <si>
    <t>Установки двери в подвал</t>
  </si>
  <si>
    <t>Отчет ООО "УК Покров" о расходовании средств по договору управления по дому 4А ул. Школьный проезд</t>
  </si>
  <si>
    <t>Отчет ООО "УК Покров" о расходовании средств по договору управления по дому 6 ул. Школьный проезд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</si>
</sst>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8">
    <font>
      <sz val="10"/>
      <name val="Arial"/>
      <family val="0"/>
    </font>
    <font>
      <b/>
      <sz val="16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6"/>
      <name val="Times New Roman"/>
      <family val="1"/>
    </font>
    <font>
      <b/>
      <i/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textRotation="90" wrapText="1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2" xfId="0" applyBorder="1" applyAlignment="1">
      <alignment wrapText="1"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wrapText="1"/>
    </xf>
    <xf numFmtId="2" fontId="9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distributed" vertical="center" wrapText="1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80" fontId="0" fillId="0" borderId="16" xfId="0" applyNumberFormat="1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49" fontId="0" fillId="0" borderId="10" xfId="0" applyNumberFormat="1" applyFont="1" applyBorder="1" applyAlignment="1">
      <alignment wrapText="1"/>
    </xf>
    <xf numFmtId="0" fontId="0" fillId="0" borderId="0" xfId="0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0" fontId="0" fillId="0" borderId="10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" fillId="0" borderId="0" xfId="52" applyFont="1" applyAlignment="1">
      <alignment horizontal="center"/>
      <protection/>
    </xf>
    <xf numFmtId="0" fontId="0" fillId="0" borderId="0" xfId="52" applyAlignment="1">
      <alignment vertical="center"/>
      <protection/>
    </xf>
    <xf numFmtId="0" fontId="29" fillId="0" borderId="0" xfId="52" applyFont="1" applyAlignment="1">
      <alignment vertical="center"/>
      <protection/>
    </xf>
    <xf numFmtId="0" fontId="0" fillId="0" borderId="0" xfId="52">
      <alignment/>
      <protection/>
    </xf>
    <xf numFmtId="0" fontId="0" fillId="0" borderId="10" xfId="52" applyBorder="1" applyAlignment="1">
      <alignment wrapText="1"/>
      <protection/>
    </xf>
    <xf numFmtId="0" fontId="0" fillId="0" borderId="10" xfId="52" applyFont="1" applyBorder="1" applyAlignment="1">
      <alignment textRotation="90" wrapText="1"/>
      <protection/>
    </xf>
    <xf numFmtId="0" fontId="7" fillId="0" borderId="10" xfId="52" applyFont="1" applyBorder="1">
      <alignment/>
      <protection/>
    </xf>
    <xf numFmtId="0" fontId="0" fillId="0" borderId="10" xfId="52" applyBorder="1">
      <alignment/>
      <protection/>
    </xf>
    <xf numFmtId="49" fontId="0" fillId="0" borderId="11" xfId="52" applyNumberFormat="1" applyBorder="1">
      <alignment/>
      <protection/>
    </xf>
    <xf numFmtId="0" fontId="0" fillId="0" borderId="16" xfId="52" applyBorder="1" applyAlignment="1">
      <alignment horizontal="center" vertical="center"/>
      <protection/>
    </xf>
    <xf numFmtId="0" fontId="0" fillId="0" borderId="12" xfId="52" applyBorder="1" applyAlignment="1">
      <alignment wrapText="1"/>
      <protection/>
    </xf>
    <xf numFmtId="0" fontId="0" fillId="0" borderId="10" xfId="52" applyFont="1" applyBorder="1">
      <alignment/>
      <protection/>
    </xf>
    <xf numFmtId="0" fontId="0" fillId="0" borderId="11" xfId="52" applyBorder="1" applyAlignment="1">
      <alignment horizontal="center" vertical="center"/>
      <protection/>
    </xf>
    <xf numFmtId="2" fontId="0" fillId="0" borderId="10" xfId="52" applyNumberFormat="1" applyFont="1" applyBorder="1">
      <alignment/>
      <protection/>
    </xf>
    <xf numFmtId="0" fontId="0" fillId="0" borderId="11" xfId="52" applyBorder="1" applyAlignment="1">
      <alignment horizontal="center"/>
      <protection/>
    </xf>
    <xf numFmtId="0" fontId="0" fillId="0" borderId="10" xfId="52" applyFont="1" applyBorder="1" applyAlignment="1">
      <alignment wrapText="1"/>
      <protection/>
    </xf>
    <xf numFmtId="0" fontId="30" fillId="0" borderId="10" xfId="0" applyFont="1" applyBorder="1" applyAlignment="1">
      <alignment wrapText="1"/>
    </xf>
    <xf numFmtId="0" fontId="30" fillId="0" borderId="10" xfId="0" applyFont="1" applyBorder="1" applyAlignment="1">
      <alignment vertical="center" wrapText="1"/>
    </xf>
    <xf numFmtId="0" fontId="0" fillId="0" borderId="13" xfId="52" applyBorder="1" applyAlignment="1">
      <alignment horizontal="center"/>
      <protection/>
    </xf>
    <xf numFmtId="49" fontId="0" fillId="0" borderId="10" xfId="52" applyNumberFormat="1" applyBorder="1" applyAlignment="1">
      <alignment wrapText="1"/>
      <protection/>
    </xf>
    <xf numFmtId="2" fontId="9" fillId="0" borderId="0" xfId="52" applyNumberFormat="1" applyFont="1" applyAlignment="1">
      <alignment vertical="center"/>
      <protection/>
    </xf>
    <xf numFmtId="49" fontId="0" fillId="0" borderId="10" xfId="52" applyNumberFormat="1" applyFont="1" applyBorder="1" applyAlignment="1">
      <alignment wrapText="1"/>
      <protection/>
    </xf>
    <xf numFmtId="49" fontId="0" fillId="0" borderId="10" xfId="52" applyNumberFormat="1" applyFont="1" applyBorder="1" applyAlignment="1">
      <alignment wrapText="1"/>
      <protection/>
    </xf>
    <xf numFmtId="0" fontId="0" fillId="0" borderId="0" xfId="0" applyAlignment="1">
      <alignment/>
    </xf>
    <xf numFmtId="0" fontId="0" fillId="0" borderId="10" xfId="0" applyFont="1" applyBorder="1" applyAlignment="1">
      <alignment textRotation="90" wrapText="1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4">
      <selection activeCell="D9" sqref="D9:D16"/>
    </sheetView>
  </sheetViews>
  <sheetFormatPr defaultColWidth="9.140625" defaultRowHeight="12.75"/>
  <cols>
    <col min="1" max="1" width="17.7109375" style="0" customWidth="1"/>
    <col min="2" max="2" width="10.421875" style="0" customWidth="1"/>
    <col min="3" max="3" width="9.8515625" style="0" customWidth="1"/>
    <col min="4" max="4" width="9.28125" style="0" bestFit="1" customWidth="1"/>
    <col min="5" max="5" width="14.421875" style="0" customWidth="1"/>
    <col min="6" max="6" width="11.140625" style="0" customWidth="1"/>
    <col min="7" max="7" width="10.421875" style="0" customWidth="1"/>
    <col min="8" max="8" width="1.421875" style="0" customWidth="1"/>
    <col min="14" max="14" width="13.8515625" style="0" customWidth="1"/>
  </cols>
  <sheetData>
    <row r="1" spans="1:14" ht="39" customHeight="1">
      <c r="A1" s="21" t="s">
        <v>33</v>
      </c>
      <c r="B1" s="21"/>
      <c r="C1" s="21"/>
      <c r="D1" s="21"/>
      <c r="E1" s="21"/>
      <c r="F1" s="21"/>
      <c r="G1" s="21"/>
      <c r="H1" s="1"/>
      <c r="I1" s="22"/>
      <c r="J1" s="22"/>
      <c r="K1" s="22"/>
      <c r="L1" s="22"/>
      <c r="M1" s="22"/>
      <c r="N1" s="22"/>
    </row>
    <row r="2" spans="1:14" ht="25.5" customHeight="1">
      <c r="A2" s="2" t="s">
        <v>27</v>
      </c>
      <c r="B2" s="3"/>
      <c r="C2" s="3"/>
      <c r="D2" s="3"/>
      <c r="E2" s="4">
        <v>-23065.14</v>
      </c>
      <c r="F2" s="3"/>
      <c r="G2" s="3"/>
      <c r="I2" s="19"/>
      <c r="J2" s="19"/>
      <c r="K2" s="19"/>
      <c r="L2" s="19"/>
      <c r="M2" s="19"/>
      <c r="N2" s="19"/>
    </row>
    <row r="3" spans="1:14" ht="14.25">
      <c r="A3" s="23" t="s">
        <v>1</v>
      </c>
      <c r="B3" s="24"/>
      <c r="C3" s="24"/>
      <c r="D3" s="25"/>
      <c r="E3" s="23" t="s">
        <v>2</v>
      </c>
      <c r="F3" s="24"/>
      <c r="G3" s="25"/>
      <c r="I3" s="19"/>
      <c r="J3" s="19"/>
      <c r="K3" s="19"/>
      <c r="L3" s="19"/>
      <c r="M3" s="19"/>
      <c r="N3" s="19"/>
    </row>
    <row r="4" spans="1:14" ht="68.25" customHeight="1">
      <c r="A4" s="5" t="s">
        <v>3</v>
      </c>
      <c r="B4" s="6" t="s">
        <v>28</v>
      </c>
      <c r="C4" s="6" t="s">
        <v>29</v>
      </c>
      <c r="D4" s="6" t="s">
        <v>30</v>
      </c>
      <c r="E4" s="5" t="s">
        <v>4</v>
      </c>
      <c r="F4" s="5" t="s">
        <v>5</v>
      </c>
      <c r="G4" s="5" t="s">
        <v>6</v>
      </c>
      <c r="I4" s="19"/>
      <c r="J4" s="19"/>
      <c r="K4" s="19"/>
      <c r="L4" s="19"/>
      <c r="M4" s="19"/>
      <c r="N4" s="19"/>
    </row>
    <row r="5" spans="1:14" ht="12.75">
      <c r="A5" s="7" t="s">
        <v>7</v>
      </c>
      <c r="B5" s="8"/>
      <c r="C5" s="8"/>
      <c r="D5" s="8"/>
      <c r="E5" s="8"/>
      <c r="F5" s="8"/>
      <c r="G5" s="8"/>
      <c r="I5" s="19"/>
      <c r="J5" s="19"/>
      <c r="K5" s="19"/>
      <c r="L5" s="19"/>
      <c r="M5" s="19"/>
      <c r="N5" s="19"/>
    </row>
    <row r="6" spans="1:14" ht="28.5" customHeight="1">
      <c r="A6" s="9" t="s">
        <v>8</v>
      </c>
      <c r="B6" s="26">
        <v>306780.98</v>
      </c>
      <c r="C6" s="26">
        <v>295881.42</v>
      </c>
      <c r="D6" s="26">
        <f>B6-C6</f>
        <v>10899.559999999998</v>
      </c>
      <c r="E6" s="10" t="s">
        <v>9</v>
      </c>
      <c r="F6" s="8"/>
      <c r="G6" s="14">
        <v>927.17</v>
      </c>
      <c r="I6" s="28"/>
      <c r="J6" s="28"/>
      <c r="K6" s="28"/>
      <c r="L6" s="28"/>
      <c r="M6" s="28"/>
      <c r="N6" s="28"/>
    </row>
    <row r="7" spans="1:14" ht="27.75" customHeight="1">
      <c r="A7" s="9" t="s">
        <v>10</v>
      </c>
      <c r="B7" s="27"/>
      <c r="C7" s="27"/>
      <c r="D7" s="27"/>
      <c r="E7" s="5" t="s">
        <v>11</v>
      </c>
      <c r="F7" s="8"/>
      <c r="G7" s="15">
        <v>26546.4</v>
      </c>
      <c r="I7" s="29"/>
      <c r="J7" s="29"/>
      <c r="K7" s="29"/>
      <c r="L7" s="29"/>
      <c r="M7" s="29"/>
      <c r="N7" s="29"/>
    </row>
    <row r="8" spans="1:14" ht="27" customHeight="1">
      <c r="A8" s="9" t="s">
        <v>12</v>
      </c>
      <c r="B8" s="27"/>
      <c r="C8" s="27"/>
      <c r="D8" s="27"/>
      <c r="E8" s="10" t="s">
        <v>13</v>
      </c>
      <c r="F8" s="8"/>
      <c r="G8" s="15">
        <v>139108.38</v>
      </c>
      <c r="I8" s="29"/>
      <c r="J8" s="29"/>
      <c r="K8" s="29"/>
      <c r="L8" s="29"/>
      <c r="M8" s="29"/>
      <c r="N8" s="29"/>
    </row>
    <row r="9" spans="1:14" ht="38.25">
      <c r="A9" s="30"/>
      <c r="B9" s="30"/>
      <c r="C9" s="30"/>
      <c r="D9" s="30"/>
      <c r="E9" s="5" t="s">
        <v>26</v>
      </c>
      <c r="F9" s="8"/>
      <c r="G9" s="14">
        <v>39960</v>
      </c>
      <c r="I9" s="29"/>
      <c r="J9" s="29"/>
      <c r="K9" s="29"/>
      <c r="L9" s="29"/>
      <c r="M9" s="29"/>
      <c r="N9" s="29"/>
    </row>
    <row r="10" spans="1:14" ht="28.5" customHeight="1">
      <c r="A10" s="30"/>
      <c r="B10" s="30"/>
      <c r="C10" s="30"/>
      <c r="D10" s="30"/>
      <c r="E10" s="5" t="s">
        <v>14</v>
      </c>
      <c r="F10" s="5" t="s">
        <v>15</v>
      </c>
      <c r="G10" s="14">
        <v>7440</v>
      </c>
      <c r="I10" s="29"/>
      <c r="J10" s="29"/>
      <c r="K10" s="29"/>
      <c r="L10" s="29"/>
      <c r="M10" s="29"/>
      <c r="N10" s="29"/>
    </row>
    <row r="11" spans="1:14" ht="42" customHeight="1">
      <c r="A11" s="30"/>
      <c r="B11" s="30"/>
      <c r="C11" s="30"/>
      <c r="D11" s="30"/>
      <c r="E11" s="5" t="s">
        <v>16</v>
      </c>
      <c r="F11" s="11" t="s">
        <v>17</v>
      </c>
      <c r="G11" s="15">
        <v>3601.37</v>
      </c>
      <c r="I11" s="29"/>
      <c r="J11" s="29"/>
      <c r="K11" s="29"/>
      <c r="L11" s="29"/>
      <c r="M11" s="29"/>
      <c r="N11" s="29"/>
    </row>
    <row r="12" spans="1:14" ht="25.5">
      <c r="A12" s="30"/>
      <c r="B12" s="30"/>
      <c r="C12" s="30"/>
      <c r="D12" s="30"/>
      <c r="E12" s="5" t="s">
        <v>18</v>
      </c>
      <c r="F12" s="5" t="s">
        <v>19</v>
      </c>
      <c r="G12" s="14">
        <v>63327.25</v>
      </c>
      <c r="I12" s="29"/>
      <c r="J12" s="29"/>
      <c r="K12" s="29"/>
      <c r="L12" s="29"/>
      <c r="M12" s="29"/>
      <c r="N12" s="29"/>
    </row>
    <row r="13" spans="1:14" ht="25.5">
      <c r="A13" s="30"/>
      <c r="B13" s="30"/>
      <c r="C13" s="30"/>
      <c r="D13" s="30"/>
      <c r="E13" s="5" t="s">
        <v>20</v>
      </c>
      <c r="F13" s="5" t="s">
        <v>21</v>
      </c>
      <c r="G13" s="14">
        <v>0</v>
      </c>
      <c r="I13" s="29"/>
      <c r="J13" s="29"/>
      <c r="K13" s="29"/>
      <c r="L13" s="29"/>
      <c r="M13" s="29"/>
      <c r="N13" s="29"/>
    </row>
    <row r="14" spans="1:14" ht="20.25" customHeight="1">
      <c r="A14" s="30"/>
      <c r="B14" s="30"/>
      <c r="C14" s="30"/>
      <c r="D14" s="30"/>
      <c r="E14" s="5" t="s">
        <v>22</v>
      </c>
      <c r="F14" s="8"/>
      <c r="G14" s="15">
        <v>16942.07</v>
      </c>
      <c r="I14" s="29"/>
      <c r="J14" s="29"/>
      <c r="K14" s="29"/>
      <c r="L14" s="29"/>
      <c r="M14" s="29"/>
      <c r="N14" s="29"/>
    </row>
    <row r="15" spans="1:14" ht="27.75" customHeight="1">
      <c r="A15" s="30"/>
      <c r="B15" s="30"/>
      <c r="C15" s="30"/>
      <c r="D15" s="30"/>
      <c r="E15" s="5" t="s">
        <v>23</v>
      </c>
      <c r="F15" s="8"/>
      <c r="G15" s="15">
        <v>5379.4</v>
      </c>
      <c r="I15" s="29"/>
      <c r="J15" s="29"/>
      <c r="K15" s="29"/>
      <c r="L15" s="29"/>
      <c r="M15" s="29"/>
      <c r="N15" s="29"/>
    </row>
    <row r="16" spans="1:14" ht="39.75" customHeight="1">
      <c r="A16" s="31"/>
      <c r="B16" s="31"/>
      <c r="C16" s="31"/>
      <c r="D16" s="31"/>
      <c r="E16" s="5" t="s">
        <v>24</v>
      </c>
      <c r="F16" s="8"/>
      <c r="G16" s="8">
        <v>0</v>
      </c>
      <c r="I16" s="29"/>
      <c r="J16" s="29"/>
      <c r="K16" s="29"/>
      <c r="L16" s="29"/>
      <c r="M16" s="29"/>
      <c r="N16" s="29"/>
    </row>
    <row r="17" spans="1:14" ht="12.75">
      <c r="A17" s="12"/>
      <c r="B17" s="8"/>
      <c r="C17" s="8"/>
      <c r="D17" s="8"/>
      <c r="E17" s="8"/>
      <c r="F17" s="8"/>
      <c r="G17" s="8"/>
      <c r="I17" s="29"/>
      <c r="J17" s="29"/>
      <c r="K17" s="29"/>
      <c r="L17" s="29"/>
      <c r="M17" s="29"/>
      <c r="N17" s="29"/>
    </row>
    <row r="18" spans="1:14" ht="21.75" customHeight="1">
      <c r="A18" s="8" t="s">
        <v>25</v>
      </c>
      <c r="B18" s="7">
        <f>B6+B17</f>
        <v>306780.98</v>
      </c>
      <c r="C18" s="7">
        <f>C6+C17</f>
        <v>295881.42</v>
      </c>
      <c r="D18" s="7">
        <f>D6+D17</f>
        <v>10899.559999999998</v>
      </c>
      <c r="E18" s="8"/>
      <c r="F18" s="8"/>
      <c r="G18" s="7">
        <f>SUM(G6:G17)</f>
        <v>303232.04000000004</v>
      </c>
      <c r="I18" s="29"/>
      <c r="J18" s="29"/>
      <c r="K18" s="29"/>
      <c r="L18" s="29"/>
      <c r="M18" s="29"/>
      <c r="N18" s="29"/>
    </row>
    <row r="19" spans="1:14" ht="34.5" customHeight="1">
      <c r="A19" s="4" t="s">
        <v>31</v>
      </c>
      <c r="B19" s="3"/>
      <c r="C19" s="3"/>
      <c r="D19" s="3"/>
      <c r="E19" s="13">
        <f>E2+C18-G18</f>
        <v>-30415.760000000068</v>
      </c>
      <c r="F19" s="3"/>
      <c r="G19" s="3"/>
      <c r="I19" s="29"/>
      <c r="J19" s="29"/>
      <c r="K19" s="29"/>
      <c r="L19" s="29"/>
      <c r="M19" s="29"/>
      <c r="N19" s="29"/>
    </row>
    <row r="20" spans="9:14" ht="12.75">
      <c r="I20" s="29"/>
      <c r="J20" s="29"/>
      <c r="K20" s="29"/>
      <c r="L20" s="29"/>
      <c r="M20" s="29"/>
      <c r="N20" s="29"/>
    </row>
    <row r="21" spans="1:14" ht="15.75" customHeight="1">
      <c r="A21" s="22" t="s">
        <v>0</v>
      </c>
      <c r="B21" s="22"/>
      <c r="C21" s="22"/>
      <c r="D21" s="22"/>
      <c r="E21" s="22"/>
      <c r="F21" s="22"/>
      <c r="I21" s="20"/>
      <c r="J21" s="20"/>
      <c r="K21" s="20"/>
      <c r="L21" s="20"/>
      <c r="M21" s="20"/>
      <c r="N21" s="20"/>
    </row>
    <row r="22" spans="1:6" ht="4.5" customHeight="1">
      <c r="A22" s="19" t="s">
        <v>32</v>
      </c>
      <c r="B22" s="19"/>
      <c r="C22" s="19"/>
      <c r="D22" s="19"/>
      <c r="E22" s="19"/>
      <c r="F22" s="19"/>
    </row>
    <row r="23" spans="1:6" ht="12.75" customHeight="1">
      <c r="A23" s="19"/>
      <c r="B23" s="19"/>
      <c r="C23" s="19"/>
      <c r="D23" s="19"/>
      <c r="E23" s="19"/>
      <c r="F23" s="19"/>
    </row>
    <row r="24" spans="1:6" ht="12.75" customHeight="1">
      <c r="A24" s="19"/>
      <c r="B24" s="19"/>
      <c r="C24" s="19"/>
      <c r="D24" s="19"/>
      <c r="E24" s="19"/>
      <c r="F24" s="19"/>
    </row>
    <row r="25" spans="1:6" ht="44.25" customHeight="1">
      <c r="A25" s="19"/>
      <c r="B25" s="19"/>
      <c r="C25" s="19"/>
      <c r="D25" s="19"/>
      <c r="E25" s="19"/>
      <c r="F25" s="19"/>
    </row>
  </sheetData>
  <sheetProtection/>
  <mergeCells count="17">
    <mergeCell ref="D6:D8"/>
    <mergeCell ref="I6:N6"/>
    <mergeCell ref="I7:N20"/>
    <mergeCell ref="A9:A16"/>
    <mergeCell ref="B9:B16"/>
    <mergeCell ref="C9:C16"/>
    <mergeCell ref="D9:D16"/>
    <mergeCell ref="A22:F25"/>
    <mergeCell ref="I21:N21"/>
    <mergeCell ref="A1:G1"/>
    <mergeCell ref="I1:N1"/>
    <mergeCell ref="I2:N5"/>
    <mergeCell ref="A3:D3"/>
    <mergeCell ref="E3:G3"/>
    <mergeCell ref="A21:F21"/>
    <mergeCell ref="B6:B8"/>
    <mergeCell ref="C6:C8"/>
  </mergeCells>
  <printOptions/>
  <pageMargins left="0.3937007874015748" right="0.1968503937007874" top="0.1968503937007874" bottom="0.1968503937007874" header="0.11811023622047245" footer="0.196850393700787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7.8515625" style="0" customWidth="1"/>
    <col min="2" max="2" width="9.7109375" style="0" customWidth="1"/>
    <col min="3" max="3" width="9.8515625" style="0" customWidth="1"/>
    <col min="4" max="4" width="9.28125" style="0" bestFit="1" customWidth="1"/>
    <col min="5" max="5" width="14.140625" style="0" customWidth="1"/>
    <col min="6" max="6" width="10.57421875" style="0" customWidth="1"/>
    <col min="7" max="7" width="9.7109375" style="0" customWidth="1"/>
    <col min="8" max="8" width="1.28515625" style="0" customWidth="1"/>
    <col min="14" max="14" width="16.00390625" style="0" customWidth="1"/>
  </cols>
  <sheetData>
    <row r="1" spans="1:14" ht="44.25" customHeight="1">
      <c r="A1" s="21" t="s">
        <v>46</v>
      </c>
      <c r="B1" s="21"/>
      <c r="C1" s="21"/>
      <c r="D1" s="21"/>
      <c r="E1" s="21"/>
      <c r="F1" s="21"/>
      <c r="G1" s="21"/>
      <c r="H1" s="1"/>
      <c r="I1" s="33"/>
      <c r="J1" s="33"/>
      <c r="K1" s="33"/>
      <c r="L1" s="33"/>
      <c r="M1" s="33"/>
      <c r="N1" s="33"/>
    </row>
    <row r="2" spans="1:14" ht="21.75" customHeight="1">
      <c r="A2" s="2" t="s">
        <v>27</v>
      </c>
      <c r="B2" s="3"/>
      <c r="C2" s="3"/>
      <c r="D2" s="3"/>
      <c r="E2" s="4">
        <v>-38792.41</v>
      </c>
      <c r="F2" s="3"/>
      <c r="G2" s="3"/>
      <c r="I2" s="19"/>
      <c r="J2" s="19"/>
      <c r="K2" s="19"/>
      <c r="L2" s="19"/>
      <c r="M2" s="19"/>
      <c r="N2" s="19"/>
    </row>
    <row r="3" spans="1:14" ht="14.25">
      <c r="A3" s="23" t="s">
        <v>1</v>
      </c>
      <c r="B3" s="24"/>
      <c r="C3" s="24"/>
      <c r="D3" s="25"/>
      <c r="E3" s="23" t="s">
        <v>2</v>
      </c>
      <c r="F3" s="24"/>
      <c r="G3" s="25"/>
      <c r="I3" s="19"/>
      <c r="J3" s="19"/>
      <c r="K3" s="19"/>
      <c r="L3" s="19"/>
      <c r="M3" s="19"/>
      <c r="N3" s="19"/>
    </row>
    <row r="4" spans="1:14" ht="75.75" customHeight="1">
      <c r="A4" s="5" t="s">
        <v>3</v>
      </c>
      <c r="B4" s="6" t="s">
        <v>28</v>
      </c>
      <c r="C4" s="6" t="s">
        <v>29</v>
      </c>
      <c r="D4" s="6" t="s">
        <v>30</v>
      </c>
      <c r="E4" s="5" t="s">
        <v>4</v>
      </c>
      <c r="F4" s="5" t="s">
        <v>5</v>
      </c>
      <c r="G4" s="5" t="s">
        <v>6</v>
      </c>
      <c r="I4" s="19"/>
      <c r="J4" s="19"/>
      <c r="K4" s="19"/>
      <c r="L4" s="19"/>
      <c r="M4" s="19"/>
      <c r="N4" s="19"/>
    </row>
    <row r="5" spans="1:14" ht="12.75">
      <c r="A5" s="7" t="s">
        <v>7</v>
      </c>
      <c r="B5" s="8"/>
      <c r="C5" s="8"/>
      <c r="D5" s="8"/>
      <c r="E5" s="8"/>
      <c r="F5" s="8"/>
      <c r="G5" s="8"/>
      <c r="I5" s="19"/>
      <c r="J5" s="19"/>
      <c r="K5" s="19"/>
      <c r="L5" s="19"/>
      <c r="M5" s="19"/>
      <c r="N5" s="19"/>
    </row>
    <row r="6" spans="1:14" ht="27" customHeight="1">
      <c r="A6" s="9" t="s">
        <v>8</v>
      </c>
      <c r="B6" s="26">
        <v>393989.88</v>
      </c>
      <c r="C6" s="26">
        <v>367850.12</v>
      </c>
      <c r="D6" s="26">
        <f>B6-C6</f>
        <v>26139.76000000001</v>
      </c>
      <c r="E6" s="10" t="s">
        <v>9</v>
      </c>
      <c r="F6" s="8"/>
      <c r="G6" s="14">
        <v>1195.6</v>
      </c>
      <c r="I6" s="28"/>
      <c r="J6" s="28"/>
      <c r="K6" s="28"/>
      <c r="L6" s="28"/>
      <c r="M6" s="28"/>
      <c r="N6" s="28"/>
    </row>
    <row r="7" spans="1:14" ht="27" customHeight="1">
      <c r="A7" s="9" t="s">
        <v>10</v>
      </c>
      <c r="B7" s="27"/>
      <c r="C7" s="27"/>
      <c r="D7" s="27"/>
      <c r="E7" s="5" t="s">
        <v>11</v>
      </c>
      <c r="F7" s="8"/>
      <c r="G7" s="15">
        <v>34193.88</v>
      </c>
      <c r="I7" s="29"/>
      <c r="J7" s="29"/>
      <c r="K7" s="29"/>
      <c r="L7" s="29"/>
      <c r="M7" s="29"/>
      <c r="N7" s="29"/>
    </row>
    <row r="8" spans="1:14" ht="26.25" customHeight="1">
      <c r="A8" s="9" t="s">
        <v>12</v>
      </c>
      <c r="B8" s="27"/>
      <c r="C8" s="27"/>
      <c r="D8" s="27"/>
      <c r="E8" s="10" t="s">
        <v>13</v>
      </c>
      <c r="F8" s="8"/>
      <c r="G8" s="15">
        <v>178958.5</v>
      </c>
      <c r="I8" s="29"/>
      <c r="J8" s="29"/>
      <c r="K8" s="29"/>
      <c r="L8" s="29"/>
      <c r="M8" s="29"/>
      <c r="N8" s="29"/>
    </row>
    <row r="9" spans="1:14" ht="25.5">
      <c r="A9" s="30"/>
      <c r="B9" s="30"/>
      <c r="C9" s="30"/>
      <c r="D9" s="30"/>
      <c r="E9" s="5" t="s">
        <v>41</v>
      </c>
      <c r="F9" s="8"/>
      <c r="G9" s="14">
        <v>31968</v>
      </c>
      <c r="I9" s="29"/>
      <c r="J9" s="29"/>
      <c r="K9" s="29"/>
      <c r="L9" s="29"/>
      <c r="M9" s="29"/>
      <c r="N9" s="29"/>
    </row>
    <row r="10" spans="1:14" ht="27.75" customHeight="1">
      <c r="A10" s="30"/>
      <c r="B10" s="30"/>
      <c r="C10" s="30"/>
      <c r="D10" s="30"/>
      <c r="E10" s="5" t="s">
        <v>14</v>
      </c>
      <c r="F10" s="5" t="s">
        <v>15</v>
      </c>
      <c r="G10" s="14">
        <v>8120</v>
      </c>
      <c r="I10" s="29"/>
      <c r="J10" s="29"/>
      <c r="K10" s="29"/>
      <c r="L10" s="29"/>
      <c r="M10" s="29"/>
      <c r="N10" s="29"/>
    </row>
    <row r="11" spans="1:14" ht="38.25" customHeight="1">
      <c r="A11" s="30"/>
      <c r="B11" s="30"/>
      <c r="C11" s="30"/>
      <c r="D11" s="30"/>
      <c r="E11" s="5" t="s">
        <v>16</v>
      </c>
      <c r="F11" s="11" t="s">
        <v>17</v>
      </c>
      <c r="G11" s="15">
        <v>4633.01</v>
      </c>
      <c r="I11" s="29"/>
      <c r="J11" s="29"/>
      <c r="K11" s="29"/>
      <c r="L11" s="29"/>
      <c r="M11" s="29"/>
      <c r="N11" s="29"/>
    </row>
    <row r="12" spans="1:14" ht="25.5">
      <c r="A12" s="30"/>
      <c r="B12" s="30"/>
      <c r="C12" s="30"/>
      <c r="D12" s="30"/>
      <c r="E12" s="5" t="s">
        <v>18</v>
      </c>
      <c r="F12" s="5" t="s">
        <v>19</v>
      </c>
      <c r="G12" s="14">
        <v>82145.28</v>
      </c>
      <c r="I12" s="29"/>
      <c r="J12" s="29"/>
      <c r="K12" s="29"/>
      <c r="L12" s="29"/>
      <c r="M12" s="29"/>
      <c r="N12" s="29"/>
    </row>
    <row r="13" spans="1:14" ht="25.5">
      <c r="A13" s="30"/>
      <c r="B13" s="30"/>
      <c r="C13" s="30"/>
      <c r="D13" s="30"/>
      <c r="E13" s="5" t="s">
        <v>20</v>
      </c>
      <c r="F13" s="5" t="s">
        <v>21</v>
      </c>
      <c r="G13" s="14">
        <v>0</v>
      </c>
      <c r="I13" s="29"/>
      <c r="J13" s="29"/>
      <c r="K13" s="29"/>
      <c r="L13" s="29"/>
      <c r="M13" s="29"/>
      <c r="N13" s="29"/>
    </row>
    <row r="14" spans="1:14" ht="20.25" customHeight="1">
      <c r="A14" s="30"/>
      <c r="B14" s="30"/>
      <c r="C14" s="30"/>
      <c r="D14" s="30"/>
      <c r="E14" s="5" t="s">
        <v>22</v>
      </c>
      <c r="F14" s="8"/>
      <c r="G14" s="15">
        <v>20789.1</v>
      </c>
      <c r="I14" s="29"/>
      <c r="J14" s="29"/>
      <c r="K14" s="29"/>
      <c r="L14" s="29"/>
      <c r="M14" s="29"/>
      <c r="N14" s="29"/>
    </row>
    <row r="15" spans="1:14" ht="27" customHeight="1">
      <c r="A15" s="30"/>
      <c r="B15" s="30"/>
      <c r="C15" s="30"/>
      <c r="D15" s="30"/>
      <c r="E15" s="5" t="s">
        <v>23</v>
      </c>
      <c r="F15" s="8"/>
      <c r="G15" s="15">
        <v>6578.9</v>
      </c>
      <c r="I15" s="29"/>
      <c r="J15" s="29"/>
      <c r="K15" s="29"/>
      <c r="L15" s="29"/>
      <c r="M15" s="29"/>
      <c r="N15" s="29"/>
    </row>
    <row r="16" spans="1:14" ht="39.75" customHeight="1">
      <c r="A16" s="31"/>
      <c r="B16" s="31"/>
      <c r="C16" s="31"/>
      <c r="D16" s="31"/>
      <c r="E16" s="5" t="s">
        <v>24</v>
      </c>
      <c r="F16" s="8"/>
      <c r="G16" s="14">
        <v>0</v>
      </c>
      <c r="I16" s="29"/>
      <c r="J16" s="29"/>
      <c r="K16" s="29"/>
      <c r="L16" s="29"/>
      <c r="M16" s="29"/>
      <c r="N16" s="29"/>
    </row>
    <row r="17" spans="1:14" ht="12.75">
      <c r="A17" s="12"/>
      <c r="B17" s="8"/>
      <c r="C17" s="8"/>
      <c r="D17" s="8"/>
      <c r="E17" s="8"/>
      <c r="F17" s="8"/>
      <c r="G17" s="8"/>
      <c r="I17" s="29"/>
      <c r="J17" s="29"/>
      <c r="K17" s="29"/>
      <c r="L17" s="29"/>
      <c r="M17" s="29"/>
      <c r="N17" s="29"/>
    </row>
    <row r="18" spans="1:14" ht="18.75" customHeight="1">
      <c r="A18" s="8" t="s">
        <v>25</v>
      </c>
      <c r="B18" s="7">
        <f>B6+B17</f>
        <v>393989.88</v>
      </c>
      <c r="C18" s="7">
        <f>C6+C17</f>
        <v>367850.12</v>
      </c>
      <c r="D18" s="7">
        <f>D6+D17</f>
        <v>26139.76000000001</v>
      </c>
      <c r="E18" s="8"/>
      <c r="F18" s="8"/>
      <c r="G18" s="7">
        <f>SUM(G6:G17)</f>
        <v>368582.27</v>
      </c>
      <c r="I18" s="29"/>
      <c r="J18" s="29"/>
      <c r="K18" s="29"/>
      <c r="L18" s="29"/>
      <c r="M18" s="29"/>
      <c r="N18" s="29"/>
    </row>
    <row r="19" spans="1:14" ht="39.75" customHeight="1">
      <c r="A19" s="4" t="s">
        <v>31</v>
      </c>
      <c r="B19" s="3"/>
      <c r="C19" s="3"/>
      <c r="D19" s="3"/>
      <c r="E19" s="13">
        <f>E2+C18-G18</f>
        <v>-39524.560000000056</v>
      </c>
      <c r="F19" s="3"/>
      <c r="G19" s="3"/>
      <c r="I19" s="29"/>
      <c r="J19" s="29"/>
      <c r="K19" s="29"/>
      <c r="L19" s="29"/>
      <c r="M19" s="29"/>
      <c r="N19" s="29"/>
    </row>
    <row r="20" spans="9:14" ht="12.75">
      <c r="I20" s="29"/>
      <c r="J20" s="29"/>
      <c r="K20" s="29"/>
      <c r="L20" s="29"/>
      <c r="M20" s="29"/>
      <c r="N20" s="29"/>
    </row>
    <row r="21" spans="1:14" ht="20.25">
      <c r="A21" s="22" t="s">
        <v>0</v>
      </c>
      <c r="B21" s="22"/>
      <c r="C21" s="22"/>
      <c r="D21" s="22"/>
      <c r="E21" s="22"/>
      <c r="F21" s="22"/>
      <c r="I21" s="20"/>
      <c r="J21" s="20"/>
      <c r="K21" s="20"/>
      <c r="L21" s="20"/>
      <c r="M21" s="20"/>
      <c r="N21" s="20"/>
    </row>
    <row r="22" spans="1:6" ht="12.75">
      <c r="A22" s="19" t="s">
        <v>32</v>
      </c>
      <c r="B22" s="19"/>
      <c r="C22" s="19"/>
      <c r="D22" s="19"/>
      <c r="E22" s="19"/>
      <c r="F22" s="19"/>
    </row>
    <row r="23" spans="1:6" ht="12.75">
      <c r="A23" s="19"/>
      <c r="B23" s="19"/>
      <c r="C23" s="19"/>
      <c r="D23" s="19"/>
      <c r="E23" s="19"/>
      <c r="F23" s="19"/>
    </row>
    <row r="24" spans="1:6" ht="12.75">
      <c r="A24" s="19"/>
      <c r="B24" s="19"/>
      <c r="C24" s="19"/>
      <c r="D24" s="19"/>
      <c r="E24" s="19"/>
      <c r="F24" s="19"/>
    </row>
    <row r="25" spans="1:6" ht="36" customHeight="1">
      <c r="A25" s="19"/>
      <c r="B25" s="19"/>
      <c r="C25" s="19"/>
      <c r="D25" s="19"/>
      <c r="E25" s="19"/>
      <c r="F25" s="19"/>
    </row>
  </sheetData>
  <sheetProtection/>
  <mergeCells count="17">
    <mergeCell ref="A22:F25"/>
    <mergeCell ref="A9:A16"/>
    <mergeCell ref="B9:B16"/>
    <mergeCell ref="C9:C16"/>
    <mergeCell ref="D9:D16"/>
    <mergeCell ref="A21:F21"/>
    <mergeCell ref="I21:N21"/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D6" sqref="D6:D8"/>
    </sheetView>
  </sheetViews>
  <sheetFormatPr defaultColWidth="9.140625" defaultRowHeight="12.75"/>
  <cols>
    <col min="1" max="1" width="18.421875" style="0" customWidth="1"/>
    <col min="2" max="2" width="8.8515625" style="0" customWidth="1"/>
    <col min="3" max="4" width="8.7109375" style="0" customWidth="1"/>
    <col min="5" max="5" width="14.421875" style="0" customWidth="1"/>
    <col min="6" max="6" width="10.421875" style="0" customWidth="1"/>
    <col min="7" max="7" width="9.57421875" style="0" bestFit="1" customWidth="1"/>
    <col min="8" max="8" width="1.7109375" style="0" customWidth="1"/>
    <col min="14" max="14" width="17.28125" style="0" customWidth="1"/>
  </cols>
  <sheetData>
    <row r="1" spans="1:14" ht="33" customHeight="1">
      <c r="A1" s="21" t="s">
        <v>47</v>
      </c>
      <c r="B1" s="21"/>
      <c r="C1" s="21"/>
      <c r="D1" s="21"/>
      <c r="E1" s="21"/>
      <c r="F1" s="21"/>
      <c r="G1" s="21"/>
      <c r="H1" s="1"/>
      <c r="I1" s="33"/>
      <c r="J1" s="33"/>
      <c r="K1" s="33"/>
      <c r="L1" s="33"/>
      <c r="M1" s="33"/>
      <c r="N1" s="33"/>
    </row>
    <row r="2" spans="1:14" ht="23.25" customHeight="1">
      <c r="A2" s="2" t="s">
        <v>27</v>
      </c>
      <c r="B2" s="3"/>
      <c r="C2" s="3"/>
      <c r="D2" s="3"/>
      <c r="E2" s="4">
        <v>-22981.57</v>
      </c>
      <c r="F2" s="3"/>
      <c r="G2" s="3"/>
      <c r="I2" s="19"/>
      <c r="J2" s="19"/>
      <c r="K2" s="19"/>
      <c r="L2" s="19"/>
      <c r="M2" s="19"/>
      <c r="N2" s="19"/>
    </row>
    <row r="3" spans="1:14" ht="14.25">
      <c r="A3" s="23" t="s">
        <v>1</v>
      </c>
      <c r="B3" s="24"/>
      <c r="C3" s="24"/>
      <c r="D3" s="25"/>
      <c r="E3" s="23" t="s">
        <v>2</v>
      </c>
      <c r="F3" s="24"/>
      <c r="G3" s="25"/>
      <c r="I3" s="19"/>
      <c r="J3" s="19"/>
      <c r="K3" s="19"/>
      <c r="L3" s="19"/>
      <c r="M3" s="19"/>
      <c r="N3" s="19"/>
    </row>
    <row r="4" spans="1:14" ht="68.25" customHeight="1">
      <c r="A4" s="5" t="s">
        <v>3</v>
      </c>
      <c r="B4" s="6" t="s">
        <v>28</v>
      </c>
      <c r="C4" s="6" t="s">
        <v>29</v>
      </c>
      <c r="D4" s="6" t="s">
        <v>30</v>
      </c>
      <c r="E4" s="5" t="s">
        <v>4</v>
      </c>
      <c r="F4" s="5" t="s">
        <v>5</v>
      </c>
      <c r="G4" s="5" t="s">
        <v>6</v>
      </c>
      <c r="I4" s="19"/>
      <c r="J4" s="19"/>
      <c r="K4" s="19"/>
      <c r="L4" s="19"/>
      <c r="M4" s="19"/>
      <c r="N4" s="19"/>
    </row>
    <row r="5" spans="1:14" ht="12.75">
      <c r="A5" s="7" t="s">
        <v>7</v>
      </c>
      <c r="B5" s="8"/>
      <c r="C5" s="8"/>
      <c r="D5" s="8"/>
      <c r="E5" s="8"/>
      <c r="F5" s="8"/>
      <c r="G5" s="8"/>
      <c r="I5" s="19"/>
      <c r="J5" s="19"/>
      <c r="K5" s="19"/>
      <c r="L5" s="19"/>
      <c r="M5" s="19"/>
      <c r="N5" s="19"/>
    </row>
    <row r="6" spans="1:14" ht="26.25" customHeight="1">
      <c r="A6" s="9" t="s">
        <v>8</v>
      </c>
      <c r="B6" s="26">
        <v>75059.64</v>
      </c>
      <c r="C6" s="26">
        <v>66707.54</v>
      </c>
      <c r="D6" s="26">
        <f>B6-C6</f>
        <v>8352.100000000006</v>
      </c>
      <c r="E6" s="10" t="s">
        <v>9</v>
      </c>
      <c r="F6" s="8"/>
      <c r="G6" s="14">
        <v>268.43</v>
      </c>
      <c r="I6" s="28"/>
      <c r="J6" s="28"/>
      <c r="K6" s="28"/>
      <c r="L6" s="28"/>
      <c r="M6" s="28"/>
      <c r="N6" s="28"/>
    </row>
    <row r="7" spans="1:14" ht="27" customHeight="1">
      <c r="A7" s="9" t="s">
        <v>10</v>
      </c>
      <c r="B7" s="27"/>
      <c r="C7" s="27"/>
      <c r="D7" s="27"/>
      <c r="E7" s="5" t="s">
        <v>11</v>
      </c>
      <c r="F7" s="8"/>
      <c r="G7" s="15">
        <v>7694.03</v>
      </c>
      <c r="I7" s="29"/>
      <c r="J7" s="29"/>
      <c r="K7" s="29"/>
      <c r="L7" s="29"/>
      <c r="M7" s="29"/>
      <c r="N7" s="29"/>
    </row>
    <row r="8" spans="1:14" ht="29.25" customHeight="1">
      <c r="A8" s="9" t="s">
        <v>12</v>
      </c>
      <c r="B8" s="27"/>
      <c r="C8" s="27"/>
      <c r="D8" s="27"/>
      <c r="E8" s="10" t="s">
        <v>13</v>
      </c>
      <c r="F8" s="8"/>
      <c r="G8" s="15">
        <v>39955.42</v>
      </c>
      <c r="I8" s="29"/>
      <c r="J8" s="29"/>
      <c r="K8" s="29"/>
      <c r="L8" s="29"/>
      <c r="M8" s="29"/>
      <c r="N8" s="29"/>
    </row>
    <row r="9" spans="1:14" ht="38.25" customHeight="1">
      <c r="A9" s="30"/>
      <c r="B9" s="30"/>
      <c r="C9" s="30"/>
      <c r="D9" s="30"/>
      <c r="E9" s="5" t="s">
        <v>26</v>
      </c>
      <c r="F9" s="8"/>
      <c r="G9" s="14">
        <v>0</v>
      </c>
      <c r="I9" s="29"/>
      <c r="J9" s="29"/>
      <c r="K9" s="29"/>
      <c r="L9" s="29"/>
      <c r="M9" s="29"/>
      <c r="N9" s="29"/>
    </row>
    <row r="10" spans="1:14" ht="27.75" customHeight="1">
      <c r="A10" s="30"/>
      <c r="B10" s="30"/>
      <c r="C10" s="30"/>
      <c r="D10" s="30"/>
      <c r="E10" s="5" t="s">
        <v>14</v>
      </c>
      <c r="F10" s="5" t="s">
        <v>15</v>
      </c>
      <c r="G10" s="14">
        <v>2120</v>
      </c>
      <c r="I10" s="29"/>
      <c r="J10" s="29"/>
      <c r="K10" s="29"/>
      <c r="L10" s="29"/>
      <c r="M10" s="29"/>
      <c r="N10" s="29"/>
    </row>
    <row r="11" spans="1:14" ht="39" customHeight="1">
      <c r="A11" s="30"/>
      <c r="B11" s="30"/>
      <c r="C11" s="30"/>
      <c r="D11" s="30"/>
      <c r="E11" s="5" t="s">
        <v>16</v>
      </c>
      <c r="F11" s="11" t="s">
        <v>17</v>
      </c>
      <c r="G11" s="15">
        <v>0</v>
      </c>
      <c r="I11" s="29"/>
      <c r="J11" s="29"/>
      <c r="K11" s="29"/>
      <c r="L11" s="29"/>
      <c r="M11" s="29"/>
      <c r="N11" s="29"/>
    </row>
    <row r="12" spans="1:14" ht="25.5">
      <c r="A12" s="30"/>
      <c r="B12" s="30"/>
      <c r="C12" s="30"/>
      <c r="D12" s="30"/>
      <c r="E12" s="5" t="s">
        <v>18</v>
      </c>
      <c r="F12" s="5" t="s">
        <v>19</v>
      </c>
      <c r="G12" s="14">
        <v>18483.72</v>
      </c>
      <c r="I12" s="29"/>
      <c r="J12" s="29"/>
      <c r="K12" s="29"/>
      <c r="L12" s="29"/>
      <c r="M12" s="29"/>
      <c r="N12" s="29"/>
    </row>
    <row r="13" spans="1:14" ht="25.5">
      <c r="A13" s="30"/>
      <c r="B13" s="30"/>
      <c r="C13" s="30"/>
      <c r="D13" s="30"/>
      <c r="E13" s="5" t="s">
        <v>20</v>
      </c>
      <c r="F13" s="5" t="s">
        <v>21</v>
      </c>
      <c r="G13" s="14">
        <v>0</v>
      </c>
      <c r="I13" s="29"/>
      <c r="J13" s="29"/>
      <c r="K13" s="29"/>
      <c r="L13" s="29"/>
      <c r="M13" s="29"/>
      <c r="N13" s="29"/>
    </row>
    <row r="14" spans="1:14" ht="20.25" customHeight="1">
      <c r="A14" s="30"/>
      <c r="B14" s="30"/>
      <c r="C14" s="30"/>
      <c r="D14" s="30"/>
      <c r="E14" s="5" t="s">
        <v>22</v>
      </c>
      <c r="F14" s="8"/>
      <c r="G14" s="39">
        <v>4526.43</v>
      </c>
      <c r="I14" s="29"/>
      <c r="J14" s="29"/>
      <c r="K14" s="29"/>
      <c r="L14" s="29"/>
      <c r="M14" s="29"/>
      <c r="N14" s="29"/>
    </row>
    <row r="15" spans="1:14" ht="28.5" customHeight="1">
      <c r="A15" s="30"/>
      <c r="B15" s="30"/>
      <c r="C15" s="30"/>
      <c r="D15" s="30"/>
      <c r="E15" s="5" t="s">
        <v>23</v>
      </c>
      <c r="F15" s="8"/>
      <c r="G15" s="15">
        <v>1367.8</v>
      </c>
      <c r="I15" s="29"/>
      <c r="J15" s="29"/>
      <c r="K15" s="29"/>
      <c r="L15" s="29"/>
      <c r="M15" s="29"/>
      <c r="N15" s="29"/>
    </row>
    <row r="16" spans="1:14" ht="39.75" customHeight="1">
      <c r="A16" s="31"/>
      <c r="B16" s="31"/>
      <c r="C16" s="31"/>
      <c r="D16" s="31"/>
      <c r="E16" s="5" t="s">
        <v>24</v>
      </c>
      <c r="F16" s="8"/>
      <c r="G16" s="14">
        <v>0</v>
      </c>
      <c r="I16" s="29"/>
      <c r="J16" s="29"/>
      <c r="K16" s="29"/>
      <c r="L16" s="29"/>
      <c r="M16" s="29"/>
      <c r="N16" s="29"/>
    </row>
    <row r="17" spans="1:14" ht="12.75">
      <c r="A17" s="12"/>
      <c r="B17" s="8"/>
      <c r="C17" s="8"/>
      <c r="D17" s="8"/>
      <c r="E17" s="8"/>
      <c r="F17" s="8"/>
      <c r="G17" s="8"/>
      <c r="I17" s="29"/>
      <c r="J17" s="29"/>
      <c r="K17" s="29"/>
      <c r="L17" s="29"/>
      <c r="M17" s="29"/>
      <c r="N17" s="29"/>
    </row>
    <row r="18" spans="1:14" ht="23.25" customHeight="1">
      <c r="A18" s="8" t="s">
        <v>25</v>
      </c>
      <c r="B18" s="7">
        <f>B6+B17</f>
        <v>75059.64</v>
      </c>
      <c r="C18" s="7">
        <f>C6+C17</f>
        <v>66707.54</v>
      </c>
      <c r="D18" s="7">
        <f>D6+D17</f>
        <v>8352.100000000006</v>
      </c>
      <c r="E18" s="8"/>
      <c r="F18" s="8"/>
      <c r="G18" s="7">
        <f>SUM(G6:G17)</f>
        <v>74415.83</v>
      </c>
      <c r="I18" s="29"/>
      <c r="J18" s="29"/>
      <c r="K18" s="29"/>
      <c r="L18" s="29"/>
      <c r="M18" s="29"/>
      <c r="N18" s="29"/>
    </row>
    <row r="19" spans="1:14" ht="29.25" customHeight="1">
      <c r="A19" s="4" t="s">
        <v>31</v>
      </c>
      <c r="B19" s="3"/>
      <c r="C19" s="3"/>
      <c r="D19" s="3"/>
      <c r="E19" s="13">
        <f>E2+C18-G18</f>
        <v>-30689.860000000008</v>
      </c>
      <c r="F19" s="3"/>
      <c r="G19" s="3"/>
      <c r="I19" s="29"/>
      <c r="J19" s="29"/>
      <c r="K19" s="29"/>
      <c r="L19" s="29"/>
      <c r="M19" s="29"/>
      <c r="N19" s="29"/>
    </row>
    <row r="20" spans="9:14" ht="12.75">
      <c r="I20" s="29"/>
      <c r="J20" s="29"/>
      <c r="K20" s="29"/>
      <c r="L20" s="29"/>
      <c r="M20" s="29"/>
      <c r="N20" s="29"/>
    </row>
    <row r="21" spans="1:14" ht="20.25">
      <c r="A21" s="22" t="s">
        <v>0</v>
      </c>
      <c r="B21" s="22"/>
      <c r="C21" s="22"/>
      <c r="D21" s="22"/>
      <c r="E21" s="22"/>
      <c r="F21" s="22"/>
      <c r="I21" s="20"/>
      <c r="J21" s="20"/>
      <c r="K21" s="20"/>
      <c r="L21" s="20"/>
      <c r="M21" s="20"/>
      <c r="N21" s="20"/>
    </row>
    <row r="22" spans="1:6" ht="12.75">
      <c r="A22" s="19" t="s">
        <v>32</v>
      </c>
      <c r="B22" s="19"/>
      <c r="C22" s="19"/>
      <c r="D22" s="19"/>
      <c r="E22" s="19"/>
      <c r="F22" s="19"/>
    </row>
    <row r="23" spans="1:6" ht="12.75">
      <c r="A23" s="19"/>
      <c r="B23" s="19"/>
      <c r="C23" s="19"/>
      <c r="D23" s="19"/>
      <c r="E23" s="19"/>
      <c r="F23" s="19"/>
    </row>
    <row r="24" spans="1:6" ht="12.75">
      <c r="A24" s="19"/>
      <c r="B24" s="19"/>
      <c r="C24" s="19"/>
      <c r="D24" s="19"/>
      <c r="E24" s="19"/>
      <c r="F24" s="19"/>
    </row>
    <row r="25" spans="1:6" ht="26.25" customHeight="1">
      <c r="A25" s="19"/>
      <c r="B25" s="19"/>
      <c r="C25" s="19"/>
      <c r="D25" s="19"/>
      <c r="E25" s="19"/>
      <c r="F25" s="19"/>
    </row>
  </sheetData>
  <sheetProtection/>
  <mergeCells count="17">
    <mergeCell ref="A22:F25"/>
    <mergeCell ref="A9:A16"/>
    <mergeCell ref="B9:B16"/>
    <mergeCell ref="C9:C16"/>
    <mergeCell ref="D9:D16"/>
    <mergeCell ref="A21:F21"/>
    <mergeCell ref="I21:N21"/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B9" sqref="B9:B16"/>
    </sheetView>
  </sheetViews>
  <sheetFormatPr defaultColWidth="9.140625" defaultRowHeight="12.75"/>
  <cols>
    <col min="1" max="1" width="18.00390625" style="0" customWidth="1"/>
    <col min="2" max="2" width="8.421875" style="0" customWidth="1"/>
    <col min="3" max="3" width="9.28125" style="0" bestFit="1" customWidth="1"/>
    <col min="4" max="4" width="8.28125" style="0" customWidth="1"/>
    <col min="5" max="5" width="14.28125" style="0" customWidth="1"/>
    <col min="6" max="6" width="10.57421875" style="0" customWidth="1"/>
    <col min="7" max="7" width="9.57421875" style="0" bestFit="1" customWidth="1"/>
    <col min="8" max="8" width="1.7109375" style="0" customWidth="1"/>
    <col min="14" max="14" width="18.00390625" style="0" customWidth="1"/>
  </cols>
  <sheetData>
    <row r="1" spans="1:14" ht="34.5" customHeight="1">
      <c r="A1" s="21" t="s">
        <v>48</v>
      </c>
      <c r="B1" s="21"/>
      <c r="C1" s="21"/>
      <c r="D1" s="21"/>
      <c r="E1" s="21"/>
      <c r="F1" s="21"/>
      <c r="G1" s="21"/>
      <c r="H1" s="1"/>
      <c r="I1" s="33"/>
      <c r="J1" s="33"/>
      <c r="K1" s="33"/>
      <c r="L1" s="33"/>
      <c r="M1" s="33"/>
      <c r="N1" s="33"/>
    </row>
    <row r="2" spans="1:14" ht="23.25" customHeight="1">
      <c r="A2" s="2" t="s">
        <v>27</v>
      </c>
      <c r="B2" s="3"/>
      <c r="C2" s="3"/>
      <c r="D2" s="3"/>
      <c r="E2" s="4">
        <v>-7289.65</v>
      </c>
      <c r="F2" s="3"/>
      <c r="G2" s="3"/>
      <c r="I2" s="19"/>
      <c r="J2" s="19"/>
      <c r="K2" s="19"/>
      <c r="L2" s="19"/>
      <c r="M2" s="19"/>
      <c r="N2" s="19"/>
    </row>
    <row r="3" spans="1:14" ht="14.25">
      <c r="A3" s="23" t="s">
        <v>1</v>
      </c>
      <c r="B3" s="24"/>
      <c r="C3" s="24"/>
      <c r="D3" s="25"/>
      <c r="E3" s="23" t="s">
        <v>2</v>
      </c>
      <c r="F3" s="24"/>
      <c r="G3" s="25"/>
      <c r="I3" s="19"/>
      <c r="J3" s="19"/>
      <c r="K3" s="19"/>
      <c r="L3" s="19"/>
      <c r="M3" s="19"/>
      <c r="N3" s="19"/>
    </row>
    <row r="4" spans="1:14" ht="67.5" customHeight="1">
      <c r="A4" s="5" t="s">
        <v>3</v>
      </c>
      <c r="B4" s="6" t="s">
        <v>28</v>
      </c>
      <c r="C4" s="6" t="s">
        <v>29</v>
      </c>
      <c r="D4" s="6" t="s">
        <v>30</v>
      </c>
      <c r="E4" s="5" t="s">
        <v>4</v>
      </c>
      <c r="F4" s="5" t="s">
        <v>5</v>
      </c>
      <c r="G4" s="5" t="s">
        <v>6</v>
      </c>
      <c r="I4" s="19"/>
      <c r="J4" s="19"/>
      <c r="K4" s="19"/>
      <c r="L4" s="19"/>
      <c r="M4" s="19"/>
      <c r="N4" s="19"/>
    </row>
    <row r="5" spans="1:14" ht="12.75">
      <c r="A5" s="7" t="s">
        <v>7</v>
      </c>
      <c r="B5" s="8"/>
      <c r="C5" s="8"/>
      <c r="D5" s="8"/>
      <c r="E5" s="8"/>
      <c r="F5" s="8"/>
      <c r="G5" s="8"/>
      <c r="I5" s="19"/>
      <c r="J5" s="19"/>
      <c r="K5" s="19"/>
      <c r="L5" s="19"/>
      <c r="M5" s="19"/>
      <c r="N5" s="19"/>
    </row>
    <row r="6" spans="1:14" ht="27.75" customHeight="1">
      <c r="A6" s="9" t="s">
        <v>8</v>
      </c>
      <c r="B6" s="26">
        <v>66987.92</v>
      </c>
      <c r="C6" s="26">
        <v>61484.26</v>
      </c>
      <c r="D6" s="26">
        <f>B6-C6</f>
        <v>5503.659999999996</v>
      </c>
      <c r="E6" s="10" t="s">
        <v>9</v>
      </c>
      <c r="F6" s="8"/>
      <c r="G6" s="14">
        <v>240.99</v>
      </c>
      <c r="I6" s="28"/>
      <c r="J6" s="28"/>
      <c r="K6" s="28"/>
      <c r="L6" s="28"/>
      <c r="M6" s="28"/>
      <c r="N6" s="28"/>
    </row>
    <row r="7" spans="1:14" ht="29.25" customHeight="1">
      <c r="A7" s="9" t="s">
        <v>10</v>
      </c>
      <c r="B7" s="27"/>
      <c r="C7" s="27"/>
      <c r="D7" s="27"/>
      <c r="E7" s="5" t="s">
        <v>11</v>
      </c>
      <c r="F7" s="8"/>
      <c r="G7" s="15">
        <v>6877.44</v>
      </c>
      <c r="I7" s="29"/>
      <c r="J7" s="29"/>
      <c r="K7" s="29"/>
      <c r="L7" s="29"/>
      <c r="M7" s="29"/>
      <c r="N7" s="29"/>
    </row>
    <row r="8" spans="1:14" ht="26.25" customHeight="1">
      <c r="A8" s="9" t="s">
        <v>12</v>
      </c>
      <c r="B8" s="27"/>
      <c r="C8" s="27"/>
      <c r="D8" s="27"/>
      <c r="E8" s="10" t="s">
        <v>13</v>
      </c>
      <c r="F8" s="8"/>
      <c r="G8" s="15">
        <v>37496.87</v>
      </c>
      <c r="I8" s="29"/>
      <c r="J8" s="29"/>
      <c r="K8" s="29"/>
      <c r="L8" s="29"/>
      <c r="M8" s="29"/>
      <c r="N8" s="29"/>
    </row>
    <row r="9" spans="1:14" ht="39.75" customHeight="1">
      <c r="A9" s="30"/>
      <c r="B9" s="30"/>
      <c r="C9" s="30"/>
      <c r="D9" s="30"/>
      <c r="E9" s="5" t="s">
        <v>26</v>
      </c>
      <c r="F9" s="8"/>
      <c r="G9" s="14">
        <v>0</v>
      </c>
      <c r="I9" s="29"/>
      <c r="J9" s="29"/>
      <c r="K9" s="29"/>
      <c r="L9" s="29"/>
      <c r="M9" s="29"/>
      <c r="N9" s="29"/>
    </row>
    <row r="10" spans="1:14" ht="30" customHeight="1">
      <c r="A10" s="30"/>
      <c r="B10" s="30"/>
      <c r="C10" s="30"/>
      <c r="D10" s="30"/>
      <c r="E10" s="5" t="s">
        <v>14</v>
      </c>
      <c r="F10" s="5" t="s">
        <v>15</v>
      </c>
      <c r="G10" s="14">
        <v>2120</v>
      </c>
      <c r="I10" s="29"/>
      <c r="J10" s="29"/>
      <c r="K10" s="29"/>
      <c r="L10" s="29"/>
      <c r="M10" s="29"/>
      <c r="N10" s="29"/>
    </row>
    <row r="11" spans="1:14" ht="38.25" customHeight="1">
      <c r="A11" s="30"/>
      <c r="B11" s="30"/>
      <c r="C11" s="30"/>
      <c r="D11" s="30"/>
      <c r="E11" s="5" t="s">
        <v>16</v>
      </c>
      <c r="F11" s="11" t="s">
        <v>17</v>
      </c>
      <c r="G11" s="15">
        <v>0</v>
      </c>
      <c r="I11" s="29"/>
      <c r="J11" s="29"/>
      <c r="K11" s="29"/>
      <c r="L11" s="29"/>
      <c r="M11" s="29"/>
      <c r="N11" s="29"/>
    </row>
    <row r="12" spans="1:14" ht="25.5">
      <c r="A12" s="30"/>
      <c r="B12" s="30"/>
      <c r="C12" s="30"/>
      <c r="D12" s="30"/>
      <c r="E12" s="5" t="s">
        <v>18</v>
      </c>
      <c r="F12" s="5" t="s">
        <v>19</v>
      </c>
      <c r="G12" s="14">
        <v>16496.02</v>
      </c>
      <c r="I12" s="29"/>
      <c r="J12" s="29"/>
      <c r="K12" s="29"/>
      <c r="L12" s="29"/>
      <c r="M12" s="29"/>
      <c r="N12" s="29"/>
    </row>
    <row r="13" spans="1:14" ht="12.75">
      <c r="A13" s="30"/>
      <c r="B13" s="30"/>
      <c r="C13" s="30"/>
      <c r="D13" s="30"/>
      <c r="E13" s="5" t="s">
        <v>20</v>
      </c>
      <c r="F13" s="5"/>
      <c r="G13" s="14">
        <v>0</v>
      </c>
      <c r="I13" s="29"/>
      <c r="J13" s="29"/>
      <c r="K13" s="29"/>
      <c r="L13" s="29"/>
      <c r="M13" s="29"/>
      <c r="N13" s="29"/>
    </row>
    <row r="14" spans="1:14" ht="18.75" customHeight="1">
      <c r="A14" s="30"/>
      <c r="B14" s="30"/>
      <c r="C14" s="30"/>
      <c r="D14" s="30"/>
      <c r="E14" s="5" t="s">
        <v>22</v>
      </c>
      <c r="F14" s="8"/>
      <c r="G14" s="15">
        <v>6222.88</v>
      </c>
      <c r="I14" s="29"/>
      <c r="J14" s="29"/>
      <c r="K14" s="29"/>
      <c r="L14" s="29"/>
      <c r="M14" s="29"/>
      <c r="N14" s="29"/>
    </row>
    <row r="15" spans="1:14" ht="28.5" customHeight="1">
      <c r="A15" s="30"/>
      <c r="B15" s="30"/>
      <c r="C15" s="30"/>
      <c r="D15" s="30"/>
      <c r="E15" s="5" t="s">
        <v>23</v>
      </c>
      <c r="F15" s="8"/>
      <c r="G15" s="15">
        <v>1222.7</v>
      </c>
      <c r="I15" s="29"/>
      <c r="J15" s="29"/>
      <c r="K15" s="29"/>
      <c r="L15" s="29"/>
      <c r="M15" s="29"/>
      <c r="N15" s="29"/>
    </row>
    <row r="16" spans="1:14" ht="39.75" customHeight="1">
      <c r="A16" s="31"/>
      <c r="B16" s="31"/>
      <c r="C16" s="31"/>
      <c r="D16" s="31"/>
      <c r="E16" s="5" t="s">
        <v>24</v>
      </c>
      <c r="F16" s="8"/>
      <c r="G16" s="14">
        <v>0</v>
      </c>
      <c r="I16" s="29"/>
      <c r="J16" s="29"/>
      <c r="K16" s="29"/>
      <c r="L16" s="29"/>
      <c r="M16" s="29"/>
      <c r="N16" s="29"/>
    </row>
    <row r="17" spans="1:14" ht="12.75">
      <c r="A17" s="12"/>
      <c r="B17" s="8"/>
      <c r="C17" s="8"/>
      <c r="D17" s="8"/>
      <c r="E17" s="8"/>
      <c r="F17" s="8"/>
      <c r="G17" s="8"/>
      <c r="I17" s="29"/>
      <c r="J17" s="29"/>
      <c r="K17" s="29"/>
      <c r="L17" s="29"/>
      <c r="M17" s="29"/>
      <c r="N17" s="29"/>
    </row>
    <row r="18" spans="1:14" ht="20.25" customHeight="1">
      <c r="A18" s="8" t="s">
        <v>25</v>
      </c>
      <c r="B18" s="7">
        <f>B6+B17</f>
        <v>66987.92</v>
      </c>
      <c r="C18" s="7">
        <f>C6+C17</f>
        <v>61484.26</v>
      </c>
      <c r="D18" s="7">
        <f>D6+D17</f>
        <v>5503.659999999996</v>
      </c>
      <c r="E18" s="8"/>
      <c r="F18" s="8"/>
      <c r="G18" s="7">
        <f>SUM(G6:G17)</f>
        <v>70676.90000000001</v>
      </c>
      <c r="I18" s="29"/>
      <c r="J18" s="29"/>
      <c r="K18" s="29"/>
      <c r="L18" s="29"/>
      <c r="M18" s="29"/>
      <c r="N18" s="29"/>
    </row>
    <row r="19" spans="1:14" ht="36" customHeight="1">
      <c r="A19" s="4" t="s">
        <v>31</v>
      </c>
      <c r="B19" s="3"/>
      <c r="C19" s="3"/>
      <c r="D19" s="3"/>
      <c r="E19" s="13">
        <f>E2+C18-G18</f>
        <v>-16482.290000000008</v>
      </c>
      <c r="F19" s="3"/>
      <c r="G19" s="3"/>
      <c r="I19" s="29"/>
      <c r="J19" s="29"/>
      <c r="K19" s="29"/>
      <c r="L19" s="29"/>
      <c r="M19" s="29"/>
      <c r="N19" s="29"/>
    </row>
    <row r="20" spans="9:14" ht="12.75">
      <c r="I20" s="29"/>
      <c r="J20" s="29"/>
      <c r="K20" s="29"/>
      <c r="L20" s="29"/>
      <c r="M20" s="29"/>
      <c r="N20" s="29"/>
    </row>
    <row r="21" spans="1:14" ht="20.25">
      <c r="A21" s="22" t="s">
        <v>0</v>
      </c>
      <c r="B21" s="22"/>
      <c r="C21" s="22"/>
      <c r="D21" s="22"/>
      <c r="E21" s="22"/>
      <c r="F21" s="22"/>
      <c r="I21" s="20"/>
      <c r="J21" s="20"/>
      <c r="K21" s="20"/>
      <c r="L21" s="20"/>
      <c r="M21" s="20"/>
      <c r="N21" s="20"/>
    </row>
    <row r="22" spans="1:6" ht="12.75">
      <c r="A22" s="19" t="s">
        <v>32</v>
      </c>
      <c r="B22" s="19"/>
      <c r="C22" s="19"/>
      <c r="D22" s="19"/>
      <c r="E22" s="19"/>
      <c r="F22" s="19"/>
    </row>
    <row r="23" spans="1:6" ht="12.75">
      <c r="A23" s="19"/>
      <c r="B23" s="19"/>
      <c r="C23" s="19"/>
      <c r="D23" s="19"/>
      <c r="E23" s="19"/>
      <c r="F23" s="19"/>
    </row>
    <row r="24" spans="1:6" ht="12.75">
      <c r="A24" s="19"/>
      <c r="B24" s="19"/>
      <c r="C24" s="19"/>
      <c r="D24" s="19"/>
      <c r="E24" s="19"/>
      <c r="F24" s="19"/>
    </row>
    <row r="25" spans="1:6" ht="33.75" customHeight="1">
      <c r="A25" s="19"/>
      <c r="B25" s="19"/>
      <c r="C25" s="19"/>
      <c r="D25" s="19"/>
      <c r="E25" s="19"/>
      <c r="F25" s="19"/>
    </row>
  </sheetData>
  <sheetProtection/>
  <mergeCells count="17">
    <mergeCell ref="A22:F25"/>
    <mergeCell ref="A9:A16"/>
    <mergeCell ref="B9:B16"/>
    <mergeCell ref="C9:C16"/>
    <mergeCell ref="D9:D16"/>
    <mergeCell ref="A21:F21"/>
    <mergeCell ref="I21:N21"/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7.8515625" style="0" customWidth="1"/>
    <col min="2" max="3" width="8.8515625" style="0" customWidth="1"/>
    <col min="4" max="4" width="8.140625" style="0" customWidth="1"/>
    <col min="5" max="5" width="14.57421875" style="0" customWidth="1"/>
    <col min="6" max="6" width="10.140625" style="0" customWidth="1"/>
    <col min="7" max="7" width="9.57421875" style="0" bestFit="1" customWidth="1"/>
    <col min="8" max="8" width="1.57421875" style="0" customWidth="1"/>
    <col min="14" max="14" width="18.7109375" style="0" customWidth="1"/>
  </cols>
  <sheetData>
    <row r="1" spans="1:14" ht="41.25" customHeight="1">
      <c r="A1" s="21" t="s">
        <v>49</v>
      </c>
      <c r="B1" s="21"/>
      <c r="C1" s="21"/>
      <c r="D1" s="21"/>
      <c r="E1" s="21"/>
      <c r="F1" s="21"/>
      <c r="G1" s="21"/>
      <c r="H1" s="1"/>
      <c r="I1" s="33"/>
      <c r="J1" s="33"/>
      <c r="K1" s="33"/>
      <c r="L1" s="33"/>
      <c r="M1" s="33"/>
      <c r="N1" s="33"/>
    </row>
    <row r="2" spans="1:14" ht="22.5" customHeight="1">
      <c r="A2" s="2" t="s">
        <v>27</v>
      </c>
      <c r="B2" s="3"/>
      <c r="C2" s="3"/>
      <c r="D2" s="3"/>
      <c r="E2" s="4">
        <v>-19867.77</v>
      </c>
      <c r="F2" s="3"/>
      <c r="G2" s="3"/>
      <c r="I2" s="19"/>
      <c r="J2" s="19"/>
      <c r="K2" s="19"/>
      <c r="L2" s="19"/>
      <c r="M2" s="19"/>
      <c r="N2" s="19"/>
    </row>
    <row r="3" spans="1:14" ht="14.25">
      <c r="A3" s="23" t="s">
        <v>1</v>
      </c>
      <c r="B3" s="24"/>
      <c r="C3" s="24"/>
      <c r="D3" s="25"/>
      <c r="E3" s="23" t="s">
        <v>2</v>
      </c>
      <c r="F3" s="24"/>
      <c r="G3" s="25"/>
      <c r="I3" s="19"/>
      <c r="J3" s="19"/>
      <c r="K3" s="19"/>
      <c r="L3" s="19"/>
      <c r="M3" s="19"/>
      <c r="N3" s="19"/>
    </row>
    <row r="4" spans="1:14" ht="63" customHeight="1">
      <c r="A4" s="5" t="s">
        <v>3</v>
      </c>
      <c r="B4" s="6" t="s">
        <v>28</v>
      </c>
      <c r="C4" s="6" t="s">
        <v>29</v>
      </c>
      <c r="D4" s="6" t="s">
        <v>30</v>
      </c>
      <c r="E4" s="5" t="s">
        <v>4</v>
      </c>
      <c r="F4" s="5" t="s">
        <v>5</v>
      </c>
      <c r="G4" s="5" t="s">
        <v>6</v>
      </c>
      <c r="I4" s="19"/>
      <c r="J4" s="19"/>
      <c r="K4" s="19"/>
      <c r="L4" s="19"/>
      <c r="M4" s="19"/>
      <c r="N4" s="19"/>
    </row>
    <row r="5" spans="1:14" ht="12.75">
      <c r="A5" s="7" t="s">
        <v>7</v>
      </c>
      <c r="B5" s="8"/>
      <c r="C5" s="8"/>
      <c r="D5" s="8"/>
      <c r="E5" s="8"/>
      <c r="F5" s="8"/>
      <c r="G5" s="8"/>
      <c r="I5" s="19"/>
      <c r="J5" s="19"/>
      <c r="K5" s="19"/>
      <c r="L5" s="19"/>
      <c r="M5" s="19"/>
      <c r="N5" s="19"/>
    </row>
    <row r="6" spans="1:14" ht="28.5" customHeight="1">
      <c r="A6" s="9" t="s">
        <v>8</v>
      </c>
      <c r="B6" s="26">
        <v>67468.81</v>
      </c>
      <c r="C6" s="26">
        <v>60481.89</v>
      </c>
      <c r="D6" s="26">
        <f>B6-C6</f>
        <v>6986.919999999998</v>
      </c>
      <c r="E6" s="10" t="s">
        <v>9</v>
      </c>
      <c r="F6" s="8"/>
      <c r="G6" s="14">
        <v>242</v>
      </c>
      <c r="I6" s="28"/>
      <c r="J6" s="28"/>
      <c r="K6" s="28"/>
      <c r="L6" s="28"/>
      <c r="M6" s="28"/>
      <c r="N6" s="28"/>
    </row>
    <row r="7" spans="1:14" ht="27.75" customHeight="1">
      <c r="A7" s="9" t="s">
        <v>10</v>
      </c>
      <c r="B7" s="27"/>
      <c r="C7" s="27"/>
      <c r="D7" s="27"/>
      <c r="E7" s="5" t="s">
        <v>11</v>
      </c>
      <c r="F7" s="8"/>
      <c r="G7" s="15">
        <v>6933.6</v>
      </c>
      <c r="I7" s="29"/>
      <c r="J7" s="29"/>
      <c r="K7" s="29"/>
      <c r="L7" s="29"/>
      <c r="M7" s="29"/>
      <c r="N7" s="29"/>
    </row>
    <row r="8" spans="1:14" ht="27" customHeight="1">
      <c r="A8" s="9" t="s">
        <v>12</v>
      </c>
      <c r="B8" s="27"/>
      <c r="C8" s="27"/>
      <c r="D8" s="27"/>
      <c r="E8" s="10" t="s">
        <v>13</v>
      </c>
      <c r="F8" s="8"/>
      <c r="G8" s="15">
        <v>36524.63</v>
      </c>
      <c r="I8" s="29"/>
      <c r="J8" s="29"/>
      <c r="K8" s="29"/>
      <c r="L8" s="29"/>
      <c r="M8" s="29"/>
      <c r="N8" s="29"/>
    </row>
    <row r="9" spans="1:14" ht="36.75" customHeight="1">
      <c r="A9" s="30"/>
      <c r="B9" s="30"/>
      <c r="C9" s="30"/>
      <c r="D9" s="30"/>
      <c r="E9" s="5" t="s">
        <v>26</v>
      </c>
      <c r="F9" s="8"/>
      <c r="G9" s="14">
        <v>0</v>
      </c>
      <c r="I9" s="29"/>
      <c r="J9" s="29"/>
      <c r="K9" s="29"/>
      <c r="L9" s="29"/>
      <c r="M9" s="29"/>
      <c r="N9" s="29"/>
    </row>
    <row r="10" spans="1:14" ht="27.75" customHeight="1">
      <c r="A10" s="30"/>
      <c r="B10" s="30"/>
      <c r="C10" s="30"/>
      <c r="D10" s="30"/>
      <c r="E10" s="5" t="s">
        <v>14</v>
      </c>
      <c r="F10" s="5" t="s">
        <v>15</v>
      </c>
      <c r="G10" s="14">
        <v>2010</v>
      </c>
      <c r="I10" s="29"/>
      <c r="J10" s="29"/>
      <c r="K10" s="29"/>
      <c r="L10" s="29"/>
      <c r="M10" s="29"/>
      <c r="N10" s="29"/>
    </row>
    <row r="11" spans="1:14" ht="38.25" customHeight="1">
      <c r="A11" s="30"/>
      <c r="B11" s="30"/>
      <c r="C11" s="30"/>
      <c r="D11" s="30"/>
      <c r="E11" s="5" t="s">
        <v>16</v>
      </c>
      <c r="F11" s="11" t="s">
        <v>17</v>
      </c>
      <c r="G11" s="15">
        <v>0</v>
      </c>
      <c r="I11" s="29"/>
      <c r="J11" s="29"/>
      <c r="K11" s="29"/>
      <c r="L11" s="29"/>
      <c r="M11" s="29"/>
      <c r="N11" s="29"/>
    </row>
    <row r="12" spans="1:14" ht="26.25" customHeight="1">
      <c r="A12" s="30"/>
      <c r="B12" s="30"/>
      <c r="C12" s="30"/>
      <c r="D12" s="30"/>
      <c r="E12" s="5" t="s">
        <v>18</v>
      </c>
      <c r="F12" s="5" t="s">
        <v>19</v>
      </c>
      <c r="G12" s="14">
        <v>16630.54</v>
      </c>
      <c r="I12" s="29"/>
      <c r="J12" s="29"/>
      <c r="K12" s="29"/>
      <c r="L12" s="29"/>
      <c r="M12" s="29"/>
      <c r="N12" s="29"/>
    </row>
    <row r="13" spans="1:14" ht="25.5">
      <c r="A13" s="30"/>
      <c r="B13" s="30"/>
      <c r="C13" s="30"/>
      <c r="D13" s="30"/>
      <c r="E13" s="5" t="s">
        <v>20</v>
      </c>
      <c r="F13" s="5" t="s">
        <v>21</v>
      </c>
      <c r="G13" s="14">
        <v>0</v>
      </c>
      <c r="I13" s="29"/>
      <c r="J13" s="29"/>
      <c r="K13" s="29"/>
      <c r="L13" s="29"/>
      <c r="M13" s="29"/>
      <c r="N13" s="29"/>
    </row>
    <row r="14" spans="1:14" ht="20.25" customHeight="1">
      <c r="A14" s="30"/>
      <c r="B14" s="30"/>
      <c r="C14" s="30"/>
      <c r="D14" s="30"/>
      <c r="E14" s="5" t="s">
        <v>22</v>
      </c>
      <c r="F14" s="8"/>
      <c r="G14" s="15">
        <v>3271.33</v>
      </c>
      <c r="I14" s="29"/>
      <c r="J14" s="29"/>
      <c r="K14" s="29"/>
      <c r="L14" s="29"/>
      <c r="M14" s="29"/>
      <c r="N14" s="29"/>
    </row>
    <row r="15" spans="1:14" ht="27.75" customHeight="1">
      <c r="A15" s="30"/>
      <c r="B15" s="30"/>
      <c r="C15" s="30"/>
      <c r="D15" s="30"/>
      <c r="E15" s="5" t="s">
        <v>23</v>
      </c>
      <c r="F15" s="8"/>
      <c r="G15" s="15">
        <v>1232.6</v>
      </c>
      <c r="I15" s="29"/>
      <c r="J15" s="29"/>
      <c r="K15" s="29"/>
      <c r="L15" s="29"/>
      <c r="M15" s="29"/>
      <c r="N15" s="29"/>
    </row>
    <row r="16" spans="1:14" ht="39.75" customHeight="1">
      <c r="A16" s="31"/>
      <c r="B16" s="31"/>
      <c r="C16" s="31"/>
      <c r="D16" s="31"/>
      <c r="E16" s="5" t="s">
        <v>24</v>
      </c>
      <c r="F16" s="8"/>
      <c r="G16" s="14">
        <v>0</v>
      </c>
      <c r="I16" s="29"/>
      <c r="J16" s="29"/>
      <c r="K16" s="29"/>
      <c r="L16" s="29"/>
      <c r="M16" s="29"/>
      <c r="N16" s="29"/>
    </row>
    <row r="17" spans="1:14" ht="12.75">
      <c r="A17" s="12"/>
      <c r="B17" s="8"/>
      <c r="C17" s="8"/>
      <c r="D17" s="8"/>
      <c r="E17" s="8"/>
      <c r="F17" s="8"/>
      <c r="G17" s="8"/>
      <c r="I17" s="29"/>
      <c r="J17" s="29"/>
      <c r="K17" s="29"/>
      <c r="L17" s="29"/>
      <c r="M17" s="29"/>
      <c r="N17" s="29"/>
    </row>
    <row r="18" spans="1:14" ht="21.75" customHeight="1">
      <c r="A18" s="8" t="s">
        <v>25</v>
      </c>
      <c r="B18" s="7">
        <f>B6+B17</f>
        <v>67468.81</v>
      </c>
      <c r="C18" s="7">
        <f>C6+C17</f>
        <v>60481.89</v>
      </c>
      <c r="D18" s="7">
        <f>D6+D17</f>
        <v>6986.919999999998</v>
      </c>
      <c r="E18" s="8"/>
      <c r="F18" s="8"/>
      <c r="G18" s="7">
        <f>SUM(G6:G17)</f>
        <v>66844.7</v>
      </c>
      <c r="I18" s="29"/>
      <c r="J18" s="29"/>
      <c r="K18" s="29"/>
      <c r="L18" s="29"/>
      <c r="M18" s="29"/>
      <c r="N18" s="29"/>
    </row>
    <row r="19" spans="1:14" ht="32.25" customHeight="1">
      <c r="A19" s="4" t="s">
        <v>31</v>
      </c>
      <c r="B19" s="3"/>
      <c r="C19" s="3"/>
      <c r="D19" s="3"/>
      <c r="E19" s="13">
        <f>E2+C18-G18</f>
        <v>-26230.58</v>
      </c>
      <c r="F19" s="3"/>
      <c r="G19" s="3"/>
      <c r="I19" s="29"/>
      <c r="J19" s="29"/>
      <c r="K19" s="29"/>
      <c r="L19" s="29"/>
      <c r="M19" s="29"/>
      <c r="N19" s="29"/>
    </row>
    <row r="20" spans="9:14" ht="12.75">
      <c r="I20" s="29"/>
      <c r="J20" s="29"/>
      <c r="K20" s="29"/>
      <c r="L20" s="29"/>
      <c r="M20" s="29"/>
      <c r="N20" s="29"/>
    </row>
    <row r="21" spans="1:14" ht="20.25">
      <c r="A21" s="22" t="s">
        <v>0</v>
      </c>
      <c r="B21" s="22"/>
      <c r="C21" s="22"/>
      <c r="D21" s="22"/>
      <c r="E21" s="22"/>
      <c r="F21" s="22"/>
      <c r="I21" s="20"/>
      <c r="J21" s="20"/>
      <c r="K21" s="20"/>
      <c r="L21" s="20"/>
      <c r="M21" s="20"/>
      <c r="N21" s="20"/>
    </row>
    <row r="22" spans="1:6" ht="12.75">
      <c r="A22" s="19" t="s">
        <v>32</v>
      </c>
      <c r="B22" s="19"/>
      <c r="C22" s="19"/>
      <c r="D22" s="19"/>
      <c r="E22" s="19"/>
      <c r="F22" s="19"/>
    </row>
    <row r="23" spans="1:6" ht="12.75">
      <c r="A23" s="19"/>
      <c r="B23" s="19"/>
      <c r="C23" s="19"/>
      <c r="D23" s="19"/>
      <c r="E23" s="19"/>
      <c r="F23" s="19"/>
    </row>
    <row r="24" spans="1:6" ht="12.75">
      <c r="A24" s="19"/>
      <c r="B24" s="19"/>
      <c r="C24" s="19"/>
      <c r="D24" s="19"/>
      <c r="E24" s="19"/>
      <c r="F24" s="19"/>
    </row>
    <row r="25" spans="1:6" ht="26.25" customHeight="1">
      <c r="A25" s="19"/>
      <c r="B25" s="19"/>
      <c r="C25" s="19"/>
      <c r="D25" s="19"/>
      <c r="E25" s="19"/>
      <c r="F25" s="19"/>
    </row>
  </sheetData>
  <sheetProtection/>
  <mergeCells count="17">
    <mergeCell ref="A22:F25"/>
    <mergeCell ref="A9:A16"/>
    <mergeCell ref="B9:B16"/>
    <mergeCell ref="C9:C16"/>
    <mergeCell ref="D9:D16"/>
    <mergeCell ref="A21:F21"/>
    <mergeCell ref="I21:N21"/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0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D9" sqref="D9:D16"/>
    </sheetView>
  </sheetViews>
  <sheetFormatPr defaultColWidth="9.140625" defaultRowHeight="12.75"/>
  <cols>
    <col min="1" max="1" width="17.28125" style="0" customWidth="1"/>
    <col min="2" max="2" width="10.140625" style="0" customWidth="1"/>
    <col min="3" max="3" width="10.421875" style="0" customWidth="1"/>
    <col min="4" max="4" width="8.57421875" style="0" customWidth="1"/>
    <col min="5" max="5" width="17.7109375" style="0" customWidth="1"/>
    <col min="6" max="6" width="10.421875" style="0" customWidth="1"/>
    <col min="7" max="7" width="10.00390625" style="0" customWidth="1"/>
    <col min="8" max="8" width="2.28125" style="0" customWidth="1"/>
    <col min="14" max="14" width="11.00390625" style="0" customWidth="1"/>
  </cols>
  <sheetData>
    <row r="1" spans="1:14" ht="40.5" customHeight="1">
      <c r="A1" s="21" t="s">
        <v>50</v>
      </c>
      <c r="B1" s="21"/>
      <c r="C1" s="21"/>
      <c r="D1" s="21"/>
      <c r="E1" s="21"/>
      <c r="F1" s="21"/>
      <c r="G1" s="21"/>
      <c r="H1" s="1"/>
      <c r="I1" s="33"/>
      <c r="J1" s="33"/>
      <c r="K1" s="33"/>
      <c r="L1" s="33"/>
      <c r="M1" s="33"/>
      <c r="N1" s="33"/>
    </row>
    <row r="2" spans="1:14" ht="20.25" customHeight="1">
      <c r="A2" s="2" t="s">
        <v>27</v>
      </c>
      <c r="B2" s="3"/>
      <c r="C2" s="3"/>
      <c r="D2" s="3"/>
      <c r="E2" s="4">
        <v>-31261.86</v>
      </c>
      <c r="F2" s="3"/>
      <c r="G2" s="3"/>
      <c r="I2" s="19"/>
      <c r="J2" s="19"/>
      <c r="K2" s="19"/>
      <c r="L2" s="19"/>
      <c r="M2" s="19"/>
      <c r="N2" s="19"/>
    </row>
    <row r="3" spans="1:14" ht="14.25">
      <c r="A3" s="23" t="s">
        <v>1</v>
      </c>
      <c r="B3" s="24"/>
      <c r="C3" s="24"/>
      <c r="D3" s="25"/>
      <c r="E3" s="23" t="s">
        <v>2</v>
      </c>
      <c r="F3" s="24"/>
      <c r="G3" s="25"/>
      <c r="I3" s="19"/>
      <c r="J3" s="19"/>
      <c r="K3" s="19"/>
      <c r="L3" s="19"/>
      <c r="M3" s="19"/>
      <c r="N3" s="19"/>
    </row>
    <row r="4" spans="1:14" ht="60" customHeight="1">
      <c r="A4" s="5" t="s">
        <v>3</v>
      </c>
      <c r="B4" s="6" t="s">
        <v>28</v>
      </c>
      <c r="C4" s="6" t="s">
        <v>29</v>
      </c>
      <c r="D4" s="6" t="s">
        <v>30</v>
      </c>
      <c r="E4" s="5" t="s">
        <v>4</v>
      </c>
      <c r="F4" s="5" t="s">
        <v>5</v>
      </c>
      <c r="G4" s="5" t="s">
        <v>6</v>
      </c>
      <c r="I4" s="19"/>
      <c r="J4" s="19"/>
      <c r="K4" s="19"/>
      <c r="L4" s="19"/>
      <c r="M4" s="19"/>
      <c r="N4" s="19"/>
    </row>
    <row r="5" spans="1:14" ht="12.75">
      <c r="A5" s="7" t="s">
        <v>7</v>
      </c>
      <c r="B5" s="8"/>
      <c r="C5" s="8"/>
      <c r="D5" s="8"/>
      <c r="E5" s="8"/>
      <c r="F5" s="8"/>
      <c r="G5" s="8"/>
      <c r="I5" s="19"/>
      <c r="J5" s="19"/>
      <c r="K5" s="19"/>
      <c r="L5" s="19"/>
      <c r="M5" s="19"/>
      <c r="N5" s="19"/>
    </row>
    <row r="6" spans="1:14" ht="26.25" customHeight="1">
      <c r="A6" s="9" t="s">
        <v>8</v>
      </c>
      <c r="B6" s="26">
        <v>1050147.35</v>
      </c>
      <c r="C6" s="26">
        <v>1012668.28</v>
      </c>
      <c r="D6" s="26">
        <f>B6-C6</f>
        <v>37479.070000000065</v>
      </c>
      <c r="E6" s="10" t="s">
        <v>9</v>
      </c>
      <c r="F6" s="8"/>
      <c r="G6" s="14">
        <v>3150.97</v>
      </c>
      <c r="I6" s="28"/>
      <c r="J6" s="28"/>
      <c r="K6" s="28"/>
      <c r="L6" s="28"/>
      <c r="M6" s="28"/>
      <c r="N6" s="28"/>
    </row>
    <row r="7" spans="1:14" ht="24.75" customHeight="1">
      <c r="A7" s="9" t="s">
        <v>10</v>
      </c>
      <c r="B7" s="27"/>
      <c r="C7" s="27"/>
      <c r="D7" s="27"/>
      <c r="E7" s="5" t="s">
        <v>11</v>
      </c>
      <c r="F7" s="8"/>
      <c r="G7" s="15">
        <v>90242.21</v>
      </c>
      <c r="I7" s="29"/>
      <c r="J7" s="29"/>
      <c r="K7" s="29"/>
      <c r="L7" s="29"/>
      <c r="M7" s="29"/>
      <c r="N7" s="29"/>
    </row>
    <row r="8" spans="1:14" ht="26.25" customHeight="1">
      <c r="A8" s="9" t="s">
        <v>12</v>
      </c>
      <c r="B8" s="27"/>
      <c r="C8" s="27"/>
      <c r="D8" s="27"/>
      <c r="E8" s="10" t="s">
        <v>13</v>
      </c>
      <c r="F8" s="8"/>
      <c r="G8" s="15">
        <v>471858.73</v>
      </c>
      <c r="I8" s="29"/>
      <c r="J8" s="29"/>
      <c r="K8" s="29"/>
      <c r="L8" s="29"/>
      <c r="M8" s="29"/>
      <c r="N8" s="29"/>
    </row>
    <row r="9" spans="1:14" ht="37.5" customHeight="1">
      <c r="A9" s="30"/>
      <c r="B9" s="30"/>
      <c r="C9" s="30"/>
      <c r="D9" s="30"/>
      <c r="E9" s="5" t="s">
        <v>51</v>
      </c>
      <c r="F9" s="8"/>
      <c r="G9" s="14">
        <v>143856</v>
      </c>
      <c r="I9" s="29"/>
      <c r="J9" s="29"/>
      <c r="K9" s="29"/>
      <c r="L9" s="29"/>
      <c r="M9" s="29"/>
      <c r="N9" s="29"/>
    </row>
    <row r="10" spans="1:14" ht="29.25" customHeight="1">
      <c r="A10" s="30"/>
      <c r="B10" s="30"/>
      <c r="C10" s="30"/>
      <c r="D10" s="30"/>
      <c r="E10" s="5" t="s">
        <v>14</v>
      </c>
      <c r="F10" s="5" t="s">
        <v>15</v>
      </c>
      <c r="G10" s="14"/>
      <c r="I10" s="29"/>
      <c r="J10" s="29"/>
      <c r="K10" s="29"/>
      <c r="L10" s="29"/>
      <c r="M10" s="29"/>
      <c r="N10" s="29"/>
    </row>
    <row r="11" spans="1:14" ht="40.5" customHeight="1">
      <c r="A11" s="30"/>
      <c r="B11" s="30"/>
      <c r="C11" s="30"/>
      <c r="D11" s="30"/>
      <c r="E11" s="5" t="s">
        <v>16</v>
      </c>
      <c r="F11" s="11" t="s">
        <v>17</v>
      </c>
      <c r="G11" s="15">
        <v>12229.65</v>
      </c>
      <c r="I11" s="29"/>
      <c r="J11" s="29"/>
      <c r="K11" s="29"/>
      <c r="L11" s="29"/>
      <c r="M11" s="29"/>
      <c r="N11" s="29"/>
    </row>
    <row r="12" spans="1:14" ht="25.5">
      <c r="A12" s="30"/>
      <c r="B12" s="30"/>
      <c r="C12" s="30"/>
      <c r="D12" s="30"/>
      <c r="E12" s="5" t="s">
        <v>18</v>
      </c>
      <c r="F12" s="5" t="s">
        <v>19</v>
      </c>
      <c r="G12" s="14">
        <v>216726.11</v>
      </c>
      <c r="I12" s="29"/>
      <c r="J12" s="29"/>
      <c r="K12" s="29"/>
      <c r="L12" s="29"/>
      <c r="M12" s="29"/>
      <c r="N12" s="29"/>
    </row>
    <row r="13" spans="1:14" ht="25.5">
      <c r="A13" s="30"/>
      <c r="B13" s="30"/>
      <c r="C13" s="30"/>
      <c r="D13" s="30"/>
      <c r="E13" s="5" t="s">
        <v>20</v>
      </c>
      <c r="F13" s="5" t="s">
        <v>21</v>
      </c>
      <c r="G13" s="14">
        <v>5811</v>
      </c>
      <c r="I13" s="29"/>
      <c r="J13" s="29"/>
      <c r="K13" s="29"/>
      <c r="L13" s="29"/>
      <c r="M13" s="29"/>
      <c r="N13" s="29"/>
    </row>
    <row r="14" spans="1:14" ht="12.75">
      <c r="A14" s="30"/>
      <c r="B14" s="30"/>
      <c r="C14" s="30"/>
      <c r="D14" s="30"/>
      <c r="E14" s="5" t="s">
        <v>22</v>
      </c>
      <c r="F14" s="8"/>
      <c r="G14" s="15">
        <v>51773.03</v>
      </c>
      <c r="I14" s="29"/>
      <c r="J14" s="29"/>
      <c r="K14" s="29"/>
      <c r="L14" s="29"/>
      <c r="M14" s="29"/>
      <c r="N14" s="29"/>
    </row>
    <row r="15" spans="1:14" ht="30" customHeight="1">
      <c r="A15" s="30"/>
      <c r="B15" s="30"/>
      <c r="C15" s="30"/>
      <c r="D15" s="30"/>
      <c r="E15" s="5" t="s">
        <v>23</v>
      </c>
      <c r="F15" s="8"/>
      <c r="G15" s="15">
        <v>17043.1</v>
      </c>
      <c r="I15" s="29"/>
      <c r="J15" s="29"/>
      <c r="K15" s="29"/>
      <c r="L15" s="29"/>
      <c r="M15" s="29"/>
      <c r="N15" s="29"/>
    </row>
    <row r="16" spans="1:14" ht="36" customHeight="1">
      <c r="A16" s="31"/>
      <c r="B16" s="31"/>
      <c r="C16" s="31"/>
      <c r="D16" s="31"/>
      <c r="E16" s="5" t="s">
        <v>24</v>
      </c>
      <c r="F16" s="8"/>
      <c r="G16" s="8">
        <v>0</v>
      </c>
      <c r="I16" s="29"/>
      <c r="J16" s="29"/>
      <c r="K16" s="29"/>
      <c r="L16" s="29"/>
      <c r="M16" s="29"/>
      <c r="N16" s="29"/>
    </row>
    <row r="17" spans="1:14" ht="4.5" customHeight="1">
      <c r="A17" s="12"/>
      <c r="B17" s="8"/>
      <c r="C17" s="8"/>
      <c r="D17" s="8"/>
      <c r="E17" s="8"/>
      <c r="F17" s="8"/>
      <c r="G17" s="8"/>
      <c r="I17" s="29"/>
      <c r="J17" s="29"/>
      <c r="K17" s="29"/>
      <c r="L17" s="29"/>
      <c r="M17" s="29"/>
      <c r="N17" s="29"/>
    </row>
    <row r="18" spans="1:14" ht="24.75" customHeight="1">
      <c r="A18" s="8" t="s">
        <v>25</v>
      </c>
      <c r="B18" s="7">
        <f>B6+B17</f>
        <v>1050147.35</v>
      </c>
      <c r="C18" s="7">
        <f>C6+C17</f>
        <v>1012668.28</v>
      </c>
      <c r="D18" s="7">
        <f>D6+D17</f>
        <v>37479.070000000065</v>
      </c>
      <c r="E18" s="8"/>
      <c r="F18" s="8"/>
      <c r="G18" s="7">
        <f>SUM(G6:G17)</f>
        <v>1012690.8</v>
      </c>
      <c r="I18" s="29"/>
      <c r="J18" s="29"/>
      <c r="K18" s="29"/>
      <c r="L18" s="29"/>
      <c r="M18" s="29"/>
      <c r="N18" s="29"/>
    </row>
    <row r="19" spans="1:14" ht="48.75" customHeight="1">
      <c r="A19" s="4" t="s">
        <v>31</v>
      </c>
      <c r="B19" s="3"/>
      <c r="C19" s="3"/>
      <c r="D19" s="3"/>
      <c r="E19" s="13">
        <f>E2+C18-G18</f>
        <v>-31284.380000000005</v>
      </c>
      <c r="F19" s="3"/>
      <c r="G19" s="3"/>
      <c r="I19" s="29"/>
      <c r="J19" s="29"/>
      <c r="K19" s="29"/>
      <c r="L19" s="29"/>
      <c r="M19" s="29"/>
      <c r="N19" s="29"/>
    </row>
    <row r="20" spans="9:14" ht="12.75">
      <c r="I20" s="29"/>
      <c r="J20" s="29"/>
      <c r="K20" s="29"/>
      <c r="L20" s="29"/>
      <c r="M20" s="29"/>
      <c r="N20" s="29"/>
    </row>
    <row r="21" spans="1:14" ht="20.25">
      <c r="A21" s="22" t="s">
        <v>0</v>
      </c>
      <c r="B21" s="22"/>
      <c r="C21" s="22"/>
      <c r="D21" s="22"/>
      <c r="E21" s="22"/>
      <c r="F21" s="22"/>
      <c r="I21" s="20"/>
      <c r="J21" s="20"/>
      <c r="K21" s="20"/>
      <c r="L21" s="20"/>
      <c r="M21" s="20"/>
      <c r="N21" s="20"/>
    </row>
    <row r="22" spans="1:6" ht="12.75" customHeight="1">
      <c r="A22" s="19" t="s">
        <v>32</v>
      </c>
      <c r="B22" s="19"/>
      <c r="C22" s="19"/>
      <c r="D22" s="19"/>
      <c r="E22" s="19"/>
      <c r="F22" s="19"/>
    </row>
    <row r="23" spans="1:6" ht="12.75" customHeight="1">
      <c r="A23" s="19"/>
      <c r="B23" s="19"/>
      <c r="C23" s="19"/>
      <c r="D23" s="19"/>
      <c r="E23" s="19"/>
      <c r="F23" s="19"/>
    </row>
    <row r="24" spans="1:6" ht="12.75" customHeight="1">
      <c r="A24" s="19"/>
      <c r="B24" s="19"/>
      <c r="C24" s="19"/>
      <c r="D24" s="19"/>
      <c r="E24" s="19"/>
      <c r="F24" s="19"/>
    </row>
    <row r="25" spans="1:6" ht="30.75" customHeight="1">
      <c r="A25" s="19"/>
      <c r="B25" s="19"/>
      <c r="C25" s="19"/>
      <c r="D25" s="19"/>
      <c r="E25" s="19"/>
      <c r="F25" s="19"/>
    </row>
  </sheetData>
  <sheetProtection/>
  <mergeCells count="17">
    <mergeCell ref="A22:F25"/>
    <mergeCell ref="A9:A16"/>
    <mergeCell ref="B9:B16"/>
    <mergeCell ref="C9:C16"/>
    <mergeCell ref="D9:D16"/>
    <mergeCell ref="A21:F21"/>
    <mergeCell ref="I21:N21"/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B4" sqref="B4:C8"/>
    </sheetView>
  </sheetViews>
  <sheetFormatPr defaultColWidth="9.140625" defaultRowHeight="12.75"/>
  <cols>
    <col min="1" max="1" width="17.7109375" style="0" customWidth="1"/>
    <col min="3" max="3" width="9.7109375" style="0" customWidth="1"/>
    <col min="4" max="4" width="8.8515625" style="0" customWidth="1"/>
    <col min="5" max="5" width="15.57421875" style="0" customWidth="1"/>
    <col min="6" max="6" width="10.7109375" style="0" customWidth="1"/>
    <col min="7" max="7" width="9.8515625" style="0" customWidth="1"/>
    <col min="8" max="8" width="2.00390625" style="0" customWidth="1"/>
    <col min="14" max="14" width="14.421875" style="0" customWidth="1"/>
  </cols>
  <sheetData>
    <row r="1" spans="1:14" ht="33.75" customHeight="1">
      <c r="A1" s="21" t="s">
        <v>52</v>
      </c>
      <c r="B1" s="21"/>
      <c r="C1" s="21"/>
      <c r="D1" s="21"/>
      <c r="E1" s="21"/>
      <c r="F1" s="21"/>
      <c r="G1" s="21"/>
      <c r="H1" s="1"/>
      <c r="I1" s="33"/>
      <c r="J1" s="33"/>
      <c r="K1" s="33"/>
      <c r="L1" s="33"/>
      <c r="M1" s="33"/>
      <c r="N1" s="33"/>
    </row>
    <row r="2" spans="1:14" ht="22.5" customHeight="1">
      <c r="A2" s="2" t="s">
        <v>27</v>
      </c>
      <c r="B2" s="3"/>
      <c r="C2" s="3"/>
      <c r="D2" s="3"/>
      <c r="E2" s="4">
        <v>-293480.41</v>
      </c>
      <c r="F2" s="3"/>
      <c r="G2" s="3"/>
      <c r="I2" s="19"/>
      <c r="J2" s="19"/>
      <c r="K2" s="19"/>
      <c r="L2" s="19"/>
      <c r="M2" s="19"/>
      <c r="N2" s="19"/>
    </row>
    <row r="3" spans="1:14" ht="14.25">
      <c r="A3" s="23" t="s">
        <v>1</v>
      </c>
      <c r="B3" s="24"/>
      <c r="C3" s="24"/>
      <c r="D3" s="25"/>
      <c r="E3" s="23" t="s">
        <v>2</v>
      </c>
      <c r="F3" s="24"/>
      <c r="G3" s="25"/>
      <c r="I3" s="19"/>
      <c r="J3" s="19"/>
      <c r="K3" s="19"/>
      <c r="L3" s="19"/>
      <c r="M3" s="19"/>
      <c r="N3" s="19"/>
    </row>
    <row r="4" spans="1:14" ht="62.25">
      <c r="A4" s="5" t="s">
        <v>3</v>
      </c>
      <c r="B4" s="6" t="s">
        <v>28</v>
      </c>
      <c r="C4" s="6" t="s">
        <v>29</v>
      </c>
      <c r="D4" s="6" t="s">
        <v>30</v>
      </c>
      <c r="E4" s="5" t="s">
        <v>4</v>
      </c>
      <c r="F4" s="5" t="s">
        <v>5</v>
      </c>
      <c r="G4" s="5" t="s">
        <v>6</v>
      </c>
      <c r="I4" s="19"/>
      <c r="J4" s="19"/>
      <c r="K4" s="19"/>
      <c r="L4" s="19"/>
      <c r="M4" s="19"/>
      <c r="N4" s="19"/>
    </row>
    <row r="5" spans="1:14" ht="12.75">
      <c r="A5" s="7" t="s">
        <v>7</v>
      </c>
      <c r="B5" s="8"/>
      <c r="C5" s="8"/>
      <c r="D5" s="8"/>
      <c r="E5" s="8"/>
      <c r="F5" s="8"/>
      <c r="G5" s="8"/>
      <c r="I5" s="19"/>
      <c r="J5" s="19"/>
      <c r="K5" s="19"/>
      <c r="L5" s="19"/>
      <c r="M5" s="19"/>
      <c r="N5" s="19"/>
    </row>
    <row r="6" spans="1:14" ht="28.5" customHeight="1">
      <c r="A6" s="9" t="s">
        <v>8</v>
      </c>
      <c r="B6" s="26">
        <v>618875.09</v>
      </c>
      <c r="C6" s="26">
        <v>552963.78</v>
      </c>
      <c r="D6" s="26">
        <f>B6-C6</f>
        <v>65911.30999999994</v>
      </c>
      <c r="E6" s="10" t="s">
        <v>9</v>
      </c>
      <c r="F6" s="8"/>
      <c r="G6" s="14">
        <v>1224.26</v>
      </c>
      <c r="I6" s="28"/>
      <c r="J6" s="28"/>
      <c r="K6" s="28"/>
      <c r="L6" s="28"/>
      <c r="M6" s="28"/>
      <c r="N6" s="28"/>
    </row>
    <row r="7" spans="1:14" ht="27" customHeight="1">
      <c r="A7" s="9" t="s">
        <v>10</v>
      </c>
      <c r="B7" s="27"/>
      <c r="C7" s="27"/>
      <c r="D7" s="27"/>
      <c r="E7" s="5" t="s">
        <v>11</v>
      </c>
      <c r="F7" s="8"/>
      <c r="G7" s="15">
        <v>35045.57</v>
      </c>
      <c r="I7" s="29"/>
      <c r="J7" s="29"/>
      <c r="K7" s="29"/>
      <c r="L7" s="29"/>
      <c r="M7" s="29"/>
      <c r="N7" s="29"/>
    </row>
    <row r="8" spans="1:14" ht="27" customHeight="1">
      <c r="A8" s="9" t="s">
        <v>12</v>
      </c>
      <c r="B8" s="27"/>
      <c r="C8" s="27"/>
      <c r="D8" s="27"/>
      <c r="E8" s="10" t="s">
        <v>13</v>
      </c>
      <c r="F8" s="8"/>
      <c r="G8" s="15">
        <v>183505.25</v>
      </c>
      <c r="I8" s="29"/>
      <c r="J8" s="29"/>
      <c r="K8" s="29"/>
      <c r="L8" s="29"/>
      <c r="M8" s="29"/>
      <c r="N8" s="29"/>
    </row>
    <row r="9" spans="1:14" ht="37.5" customHeight="1">
      <c r="A9" s="30"/>
      <c r="B9" s="30"/>
      <c r="C9" s="30"/>
      <c r="D9" s="30"/>
      <c r="E9" s="5" t="s">
        <v>26</v>
      </c>
      <c r="F9" s="8"/>
      <c r="G9" s="14">
        <v>28771.2</v>
      </c>
      <c r="I9" s="29"/>
      <c r="J9" s="29"/>
      <c r="K9" s="29"/>
      <c r="L9" s="29"/>
      <c r="M9" s="29"/>
      <c r="N9" s="29"/>
    </row>
    <row r="10" spans="1:14" ht="28.5" customHeight="1">
      <c r="A10" s="30"/>
      <c r="B10" s="30"/>
      <c r="C10" s="30"/>
      <c r="D10" s="30"/>
      <c r="E10" s="5" t="s">
        <v>14</v>
      </c>
      <c r="F10" s="5" t="s">
        <v>15</v>
      </c>
      <c r="G10" s="14">
        <v>0</v>
      </c>
      <c r="I10" s="29"/>
      <c r="J10" s="29"/>
      <c r="K10" s="29"/>
      <c r="L10" s="29"/>
      <c r="M10" s="29"/>
      <c r="N10" s="29"/>
    </row>
    <row r="11" spans="1:14" ht="39" customHeight="1">
      <c r="A11" s="30"/>
      <c r="B11" s="30"/>
      <c r="C11" s="30"/>
      <c r="D11" s="30"/>
      <c r="E11" s="5" t="s">
        <v>16</v>
      </c>
      <c r="F11" s="11" t="s">
        <v>17</v>
      </c>
      <c r="G11" s="15">
        <v>4745.55</v>
      </c>
      <c r="I11" s="29"/>
      <c r="J11" s="29"/>
      <c r="K11" s="29"/>
      <c r="L11" s="29"/>
      <c r="M11" s="29"/>
      <c r="N11" s="29"/>
    </row>
    <row r="12" spans="1:14" ht="25.5">
      <c r="A12" s="30"/>
      <c r="B12" s="30"/>
      <c r="C12" s="30"/>
      <c r="D12" s="30"/>
      <c r="E12" s="5" t="s">
        <v>18</v>
      </c>
      <c r="F12" s="5" t="s">
        <v>19</v>
      </c>
      <c r="G12" s="14">
        <v>83921.05</v>
      </c>
      <c r="I12" s="29"/>
      <c r="J12" s="29"/>
      <c r="K12" s="29"/>
      <c r="L12" s="29"/>
      <c r="M12" s="29"/>
      <c r="N12" s="29"/>
    </row>
    <row r="13" spans="1:14" ht="25.5">
      <c r="A13" s="30"/>
      <c r="B13" s="30"/>
      <c r="C13" s="30"/>
      <c r="D13" s="30"/>
      <c r="E13" s="5" t="s">
        <v>20</v>
      </c>
      <c r="F13" s="5" t="s">
        <v>21</v>
      </c>
      <c r="G13" s="14">
        <v>0</v>
      </c>
      <c r="I13" s="29"/>
      <c r="J13" s="29"/>
      <c r="K13" s="29"/>
      <c r="L13" s="29"/>
      <c r="M13" s="29"/>
      <c r="N13" s="29"/>
    </row>
    <row r="14" spans="1:14" ht="19.5" customHeight="1">
      <c r="A14" s="30"/>
      <c r="B14" s="30"/>
      <c r="C14" s="30"/>
      <c r="D14" s="30"/>
      <c r="E14" s="5" t="s">
        <v>22</v>
      </c>
      <c r="F14" s="8"/>
      <c r="G14" s="15">
        <v>28179.88</v>
      </c>
      <c r="I14" s="29"/>
      <c r="J14" s="29"/>
      <c r="K14" s="29"/>
      <c r="L14" s="29"/>
      <c r="M14" s="29"/>
      <c r="N14" s="29"/>
    </row>
    <row r="15" spans="1:14" ht="27" customHeight="1">
      <c r="A15" s="30"/>
      <c r="B15" s="30"/>
      <c r="C15" s="30"/>
      <c r="D15" s="30"/>
      <c r="E15" s="5" t="s">
        <v>23</v>
      </c>
      <c r="F15" s="8"/>
      <c r="G15" s="15">
        <v>6230.3</v>
      </c>
      <c r="I15" s="29"/>
      <c r="J15" s="29"/>
      <c r="K15" s="29"/>
      <c r="L15" s="29"/>
      <c r="M15" s="29"/>
      <c r="N15" s="29"/>
    </row>
    <row r="16" spans="1:14" ht="38.25" customHeight="1">
      <c r="A16" s="31"/>
      <c r="B16" s="31"/>
      <c r="C16" s="31"/>
      <c r="D16" s="31"/>
      <c r="E16" s="5" t="s">
        <v>24</v>
      </c>
      <c r="F16" s="8"/>
      <c r="G16" s="14">
        <v>0</v>
      </c>
      <c r="I16" s="29"/>
      <c r="J16" s="29"/>
      <c r="K16" s="29"/>
      <c r="L16" s="29"/>
      <c r="M16" s="29"/>
      <c r="N16" s="29"/>
    </row>
    <row r="17" spans="1:14" ht="18.75" customHeight="1">
      <c r="A17" s="12"/>
      <c r="B17" s="8"/>
      <c r="C17" s="8"/>
      <c r="D17" s="8"/>
      <c r="E17" s="8" t="s">
        <v>53</v>
      </c>
      <c r="F17" s="8"/>
      <c r="G17" s="14">
        <v>235306.36</v>
      </c>
      <c r="I17" s="29"/>
      <c r="J17" s="29"/>
      <c r="K17" s="29"/>
      <c r="L17" s="29"/>
      <c r="M17" s="29"/>
      <c r="N17" s="29"/>
    </row>
    <row r="18" spans="1:14" ht="17.25" customHeight="1">
      <c r="A18" s="8" t="s">
        <v>25</v>
      </c>
      <c r="B18" s="7">
        <f>B6+B17</f>
        <v>618875.09</v>
      </c>
      <c r="C18" s="7">
        <f>C6+C17</f>
        <v>552963.78</v>
      </c>
      <c r="D18" s="7">
        <f>D6+D17</f>
        <v>65911.30999999994</v>
      </c>
      <c r="E18" s="8"/>
      <c r="F18" s="8"/>
      <c r="G18" s="7">
        <f>SUM(G6:G17)</f>
        <v>606929.4199999999</v>
      </c>
      <c r="I18" s="29"/>
      <c r="J18" s="29"/>
      <c r="K18" s="29"/>
      <c r="L18" s="29"/>
      <c r="M18" s="29"/>
      <c r="N18" s="29"/>
    </row>
    <row r="19" spans="1:14" ht="45.75" customHeight="1">
      <c r="A19" s="4" t="s">
        <v>31</v>
      </c>
      <c r="B19" s="3"/>
      <c r="C19" s="3"/>
      <c r="D19" s="3"/>
      <c r="E19" s="13">
        <f>E2+C18-G18</f>
        <v>-347446.0499999999</v>
      </c>
      <c r="F19" s="3"/>
      <c r="G19" s="3"/>
      <c r="I19" s="29"/>
      <c r="J19" s="29"/>
      <c r="K19" s="29"/>
      <c r="L19" s="29"/>
      <c r="M19" s="29"/>
      <c r="N19" s="29"/>
    </row>
    <row r="20" spans="9:14" ht="2.25" customHeight="1">
      <c r="I20" s="29"/>
      <c r="J20" s="29"/>
      <c r="K20" s="29"/>
      <c r="L20" s="29"/>
      <c r="M20" s="29"/>
      <c r="N20" s="29"/>
    </row>
    <row r="21" spans="1:14" ht="15.75" customHeight="1">
      <c r="A21" s="22" t="s">
        <v>0</v>
      </c>
      <c r="B21" s="22"/>
      <c r="C21" s="22"/>
      <c r="D21" s="22"/>
      <c r="E21" s="22"/>
      <c r="F21" s="22"/>
      <c r="I21" s="20"/>
      <c r="J21" s="20"/>
      <c r="K21" s="20"/>
      <c r="L21" s="20"/>
      <c r="M21" s="20"/>
      <c r="N21" s="20"/>
    </row>
    <row r="22" spans="1:6" ht="12.75">
      <c r="A22" s="19" t="s">
        <v>32</v>
      </c>
      <c r="B22" s="19"/>
      <c r="C22" s="19"/>
      <c r="D22" s="19"/>
      <c r="E22" s="19"/>
      <c r="F22" s="19"/>
    </row>
    <row r="23" spans="1:6" ht="12.75">
      <c r="A23" s="19"/>
      <c r="B23" s="19"/>
      <c r="C23" s="19"/>
      <c r="D23" s="19"/>
      <c r="E23" s="19"/>
      <c r="F23" s="19"/>
    </row>
    <row r="24" spans="1:6" ht="12.75">
      <c r="A24" s="19"/>
      <c r="B24" s="19"/>
      <c r="C24" s="19"/>
      <c r="D24" s="19"/>
      <c r="E24" s="19"/>
      <c r="F24" s="19"/>
    </row>
    <row r="25" spans="1:6" ht="27" customHeight="1">
      <c r="A25" s="19"/>
      <c r="B25" s="19"/>
      <c r="C25" s="19"/>
      <c r="D25" s="19"/>
      <c r="E25" s="19"/>
      <c r="F25" s="19"/>
    </row>
  </sheetData>
  <sheetProtection/>
  <mergeCells count="17">
    <mergeCell ref="A22:F25"/>
    <mergeCell ref="A9:A16"/>
    <mergeCell ref="B9:B16"/>
    <mergeCell ref="C9:C16"/>
    <mergeCell ref="D9:D16"/>
    <mergeCell ref="A21:F21"/>
    <mergeCell ref="I21:N21"/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0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C9" sqref="C9:C16"/>
    </sheetView>
  </sheetViews>
  <sheetFormatPr defaultColWidth="9.140625" defaultRowHeight="12.75"/>
  <cols>
    <col min="1" max="1" width="18.421875" style="0" customWidth="1"/>
    <col min="2" max="2" width="11.00390625" style="0" customWidth="1"/>
    <col min="3" max="3" width="11.140625" style="0" customWidth="1"/>
    <col min="4" max="4" width="9.28125" style="0" bestFit="1" customWidth="1"/>
    <col min="5" max="5" width="14.7109375" style="0" customWidth="1"/>
    <col min="6" max="6" width="10.421875" style="0" customWidth="1"/>
    <col min="7" max="7" width="10.00390625" style="0" customWidth="1"/>
    <col min="8" max="8" width="2.28125" style="0" customWidth="1"/>
  </cols>
  <sheetData>
    <row r="1" spans="1:8" ht="39" customHeight="1">
      <c r="A1" s="21" t="s">
        <v>54</v>
      </c>
      <c r="B1" s="21"/>
      <c r="C1" s="21"/>
      <c r="D1" s="21"/>
      <c r="E1" s="21"/>
      <c r="F1" s="21"/>
      <c r="G1" s="21"/>
      <c r="H1" s="1"/>
    </row>
    <row r="2" spans="1:7" ht="20.25" customHeight="1">
      <c r="A2" s="2" t="s">
        <v>27</v>
      </c>
      <c r="B2" s="3"/>
      <c r="C2" s="3"/>
      <c r="D2" s="3"/>
      <c r="E2" s="4">
        <v>0</v>
      </c>
      <c r="F2" s="3"/>
      <c r="G2" s="3"/>
    </row>
    <row r="3" spans="1:7" ht="14.25" customHeight="1">
      <c r="A3" s="23" t="s">
        <v>1</v>
      </c>
      <c r="B3" s="24"/>
      <c r="C3" s="24"/>
      <c r="D3" s="25"/>
      <c r="E3" s="23" t="s">
        <v>2</v>
      </c>
      <c r="F3" s="24"/>
      <c r="G3" s="25"/>
    </row>
    <row r="4" spans="1:7" ht="62.25" customHeight="1">
      <c r="A4" s="5" t="s">
        <v>3</v>
      </c>
      <c r="B4" s="6" t="s">
        <v>28</v>
      </c>
      <c r="C4" s="6" t="s">
        <v>29</v>
      </c>
      <c r="D4" s="6" t="s">
        <v>30</v>
      </c>
      <c r="E4" s="5" t="s">
        <v>4</v>
      </c>
      <c r="F4" s="5" t="s">
        <v>5</v>
      </c>
      <c r="G4" s="5" t="s">
        <v>6</v>
      </c>
    </row>
    <row r="5" spans="1:7" ht="12.75" customHeight="1">
      <c r="A5" s="7" t="s">
        <v>7</v>
      </c>
      <c r="B5" s="8"/>
      <c r="C5" s="8"/>
      <c r="D5" s="8"/>
      <c r="E5" s="8"/>
      <c r="F5" s="8"/>
      <c r="G5" s="8"/>
    </row>
    <row r="6" spans="1:7" ht="26.25" customHeight="1">
      <c r="A6" s="9" t="s">
        <v>8</v>
      </c>
      <c r="B6" s="26">
        <v>326474.08</v>
      </c>
      <c r="C6" s="26">
        <v>197686.06</v>
      </c>
      <c r="D6" s="26">
        <f>B6-C6</f>
        <v>128788.02000000002</v>
      </c>
      <c r="E6" s="10" t="s">
        <v>9</v>
      </c>
      <c r="F6" s="8"/>
      <c r="G6" s="14">
        <v>1119.54</v>
      </c>
    </row>
    <row r="7" spans="1:7" ht="24.75" customHeight="1">
      <c r="A7" s="9" t="s">
        <v>10</v>
      </c>
      <c r="B7" s="27"/>
      <c r="C7" s="27"/>
      <c r="D7" s="27"/>
      <c r="E7" s="5" t="s">
        <v>11</v>
      </c>
      <c r="F7" s="8"/>
      <c r="G7" s="15">
        <v>22310.28</v>
      </c>
    </row>
    <row r="8" spans="1:7" ht="26.25" customHeight="1">
      <c r="A8" s="9" t="s">
        <v>12</v>
      </c>
      <c r="B8" s="27"/>
      <c r="C8" s="27"/>
      <c r="D8" s="27"/>
      <c r="E8" s="10" t="s">
        <v>13</v>
      </c>
      <c r="F8" s="8"/>
      <c r="G8" s="15">
        <v>67388.25</v>
      </c>
    </row>
    <row r="9" spans="1:7" ht="37.5" customHeight="1">
      <c r="A9" s="30"/>
      <c r="B9" s="30"/>
      <c r="C9" s="30"/>
      <c r="D9" s="30"/>
      <c r="E9" s="5" t="s">
        <v>51</v>
      </c>
      <c r="F9" s="8"/>
      <c r="G9" s="14">
        <v>35098</v>
      </c>
    </row>
    <row r="10" spans="1:7" ht="29.25" customHeight="1">
      <c r="A10" s="30"/>
      <c r="B10" s="30"/>
      <c r="C10" s="30"/>
      <c r="D10" s="30"/>
      <c r="E10" s="5" t="s">
        <v>14</v>
      </c>
      <c r="F10" s="5" t="s">
        <v>15</v>
      </c>
      <c r="G10" s="14">
        <v>0</v>
      </c>
    </row>
    <row r="11" spans="1:7" ht="40.5" customHeight="1">
      <c r="A11" s="30"/>
      <c r="B11" s="30"/>
      <c r="C11" s="30"/>
      <c r="D11" s="30"/>
      <c r="E11" s="5" t="s">
        <v>16</v>
      </c>
      <c r="F11" s="11" t="s">
        <v>17</v>
      </c>
      <c r="G11" s="15">
        <v>3718.38</v>
      </c>
    </row>
    <row r="12" spans="1:7" ht="25.5">
      <c r="A12" s="30"/>
      <c r="B12" s="30"/>
      <c r="C12" s="30"/>
      <c r="D12" s="30"/>
      <c r="E12" s="5" t="s">
        <v>18</v>
      </c>
      <c r="F12" s="5" t="s">
        <v>19</v>
      </c>
      <c r="G12" s="14">
        <v>75975.44</v>
      </c>
    </row>
    <row r="13" spans="1:7" ht="25.5">
      <c r="A13" s="30"/>
      <c r="B13" s="30"/>
      <c r="C13" s="30"/>
      <c r="D13" s="30"/>
      <c r="E13" s="5" t="s">
        <v>20</v>
      </c>
      <c r="F13" s="5" t="s">
        <v>21</v>
      </c>
      <c r="G13" s="14">
        <v>0</v>
      </c>
    </row>
    <row r="14" spans="1:7" ht="12.75" customHeight="1">
      <c r="A14" s="30"/>
      <c r="B14" s="30"/>
      <c r="C14" s="30"/>
      <c r="D14" s="30"/>
      <c r="E14" s="5" t="s">
        <v>22</v>
      </c>
      <c r="F14" s="8"/>
      <c r="G14" s="15">
        <v>14081.15</v>
      </c>
    </row>
    <row r="15" spans="1:7" ht="30" customHeight="1">
      <c r="A15" s="30"/>
      <c r="B15" s="30"/>
      <c r="C15" s="30"/>
      <c r="D15" s="30"/>
      <c r="E15" s="5" t="s">
        <v>23</v>
      </c>
      <c r="F15" s="8"/>
      <c r="G15" s="15">
        <v>1520.78</v>
      </c>
    </row>
    <row r="16" spans="1:7" ht="36" customHeight="1">
      <c r="A16" s="31"/>
      <c r="B16" s="31"/>
      <c r="C16" s="31"/>
      <c r="D16" s="31"/>
      <c r="E16" s="5" t="s">
        <v>24</v>
      </c>
      <c r="F16" s="8"/>
      <c r="G16" s="14">
        <v>0</v>
      </c>
    </row>
    <row r="17" spans="1:7" ht="38.25">
      <c r="A17" s="12"/>
      <c r="B17" s="8"/>
      <c r="C17" s="8"/>
      <c r="D17" s="8"/>
      <c r="E17" s="12" t="s">
        <v>55</v>
      </c>
      <c r="F17" s="8"/>
      <c r="G17" s="8">
        <v>6300</v>
      </c>
    </row>
    <row r="18" spans="1:7" ht="24.75" customHeight="1">
      <c r="A18" s="8" t="s">
        <v>25</v>
      </c>
      <c r="B18" s="7">
        <f>B6+B17</f>
        <v>326474.08</v>
      </c>
      <c r="C18" s="7">
        <f>C6+C17</f>
        <v>197686.06</v>
      </c>
      <c r="D18" s="7">
        <f>D6+D17</f>
        <v>128788.02000000002</v>
      </c>
      <c r="E18" s="8"/>
      <c r="F18" s="8"/>
      <c r="G18" s="7">
        <f>SUM(G6:G17)</f>
        <v>227511.82</v>
      </c>
    </row>
    <row r="19" spans="1:7" ht="45.75" customHeight="1">
      <c r="A19" s="4" t="s">
        <v>31</v>
      </c>
      <c r="B19" s="3"/>
      <c r="C19" s="3"/>
      <c r="D19" s="3"/>
      <c r="E19" s="13">
        <f>C18-G18</f>
        <v>-29825.76000000001</v>
      </c>
      <c r="F19" s="3"/>
      <c r="G19" s="3"/>
    </row>
    <row r="20" spans="1:6" ht="3.75" customHeight="1" hidden="1">
      <c r="A20" s="33"/>
      <c r="B20" s="33"/>
      <c r="C20" s="33"/>
      <c r="D20" s="33"/>
      <c r="E20" s="33"/>
      <c r="F20" s="33"/>
    </row>
    <row r="21" spans="1:7" ht="12.75" customHeight="1" hidden="1">
      <c r="A21" s="40"/>
      <c r="B21" s="40"/>
      <c r="C21" s="40"/>
      <c r="D21" s="40"/>
      <c r="E21" s="40"/>
      <c r="F21" s="40"/>
      <c r="G21" s="40"/>
    </row>
    <row r="22" spans="1:7" ht="12.75" customHeight="1" hidden="1">
      <c r="A22" s="40"/>
      <c r="B22" s="40"/>
      <c r="C22" s="40"/>
      <c r="D22" s="40"/>
      <c r="E22" s="40"/>
      <c r="F22" s="40"/>
      <c r="G22" s="40"/>
    </row>
    <row r="23" spans="1:7" ht="12.75" customHeight="1" hidden="1">
      <c r="A23" s="40"/>
      <c r="B23" s="40"/>
      <c r="C23" s="40"/>
      <c r="D23" s="40"/>
      <c r="E23" s="40"/>
      <c r="F23" s="40"/>
      <c r="G23" s="40"/>
    </row>
    <row r="24" spans="1:7" ht="52.5" customHeight="1" hidden="1">
      <c r="A24" s="40"/>
      <c r="B24" s="40"/>
      <c r="C24" s="40"/>
      <c r="D24" s="40"/>
      <c r="E24" s="40"/>
      <c r="F24" s="40"/>
      <c r="G24" s="40"/>
    </row>
    <row r="25" spans="1:6" ht="19.5" customHeight="1">
      <c r="A25" s="22" t="s">
        <v>0</v>
      </c>
      <c r="B25" s="22"/>
      <c r="C25" s="22"/>
      <c r="D25" s="22"/>
      <c r="E25" s="22"/>
      <c r="F25" s="22"/>
    </row>
    <row r="26" spans="1:6" ht="12.75">
      <c r="A26" s="19" t="s">
        <v>32</v>
      </c>
      <c r="B26" s="19"/>
      <c r="C26" s="19"/>
      <c r="D26" s="19"/>
      <c r="E26" s="19"/>
      <c r="F26" s="19"/>
    </row>
    <row r="27" spans="1:6" ht="12.75">
      <c r="A27" s="19"/>
      <c r="B27" s="19"/>
      <c r="C27" s="19"/>
      <c r="D27" s="19"/>
      <c r="E27" s="19"/>
      <c r="F27" s="19"/>
    </row>
    <row r="28" spans="1:6" ht="12.75">
      <c r="A28" s="19"/>
      <c r="B28" s="19"/>
      <c r="C28" s="19"/>
      <c r="D28" s="19"/>
      <c r="E28" s="19"/>
      <c r="F28" s="19"/>
    </row>
    <row r="29" spans="1:6" ht="31.5" customHeight="1">
      <c r="A29" s="19"/>
      <c r="B29" s="19"/>
      <c r="C29" s="19"/>
      <c r="D29" s="19"/>
      <c r="E29" s="19"/>
      <c r="F29" s="19"/>
    </row>
  </sheetData>
  <sheetProtection/>
  <mergeCells count="14">
    <mergeCell ref="A25:F25"/>
    <mergeCell ref="A26:F29"/>
    <mergeCell ref="A9:A16"/>
    <mergeCell ref="B9:B16"/>
    <mergeCell ref="C9:C16"/>
    <mergeCell ref="D9:D16"/>
    <mergeCell ref="A20:F20"/>
    <mergeCell ref="A21:G24"/>
    <mergeCell ref="A1:G1"/>
    <mergeCell ref="A3:D3"/>
    <mergeCell ref="E3:G3"/>
    <mergeCell ref="B6:B8"/>
    <mergeCell ref="C6:C8"/>
    <mergeCell ref="D6:D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C6" sqref="C6:C8"/>
    </sheetView>
  </sheetViews>
  <sheetFormatPr defaultColWidth="9.140625" defaultRowHeight="12.75"/>
  <cols>
    <col min="1" max="1" width="18.00390625" style="0" customWidth="1"/>
    <col min="2" max="2" width="11.140625" style="0" customWidth="1"/>
    <col min="3" max="3" width="10.140625" style="0" customWidth="1"/>
    <col min="4" max="4" width="9.28125" style="0" bestFit="1" customWidth="1"/>
    <col min="5" max="5" width="15.8515625" style="0" customWidth="1"/>
    <col min="6" max="6" width="10.7109375" style="0" customWidth="1"/>
    <col min="7" max="7" width="10.8515625" style="0" customWidth="1"/>
    <col min="8" max="8" width="1.8515625" style="0" customWidth="1"/>
    <col min="14" max="14" width="10.7109375" style="0" customWidth="1"/>
  </cols>
  <sheetData>
    <row r="1" spans="1:14" ht="40.5" customHeight="1">
      <c r="A1" s="21" t="s">
        <v>56</v>
      </c>
      <c r="B1" s="21"/>
      <c r="C1" s="21"/>
      <c r="D1" s="21"/>
      <c r="E1" s="21"/>
      <c r="F1" s="21"/>
      <c r="G1" s="21"/>
      <c r="H1" s="1"/>
      <c r="I1" s="33"/>
      <c r="J1" s="33"/>
      <c r="K1" s="33"/>
      <c r="L1" s="33"/>
      <c r="M1" s="33"/>
      <c r="N1" s="33"/>
    </row>
    <row r="2" spans="1:14" ht="15">
      <c r="A2" s="2" t="s">
        <v>27</v>
      </c>
      <c r="B2" s="3"/>
      <c r="C2" s="3"/>
      <c r="D2" s="3"/>
      <c r="E2" s="4">
        <v>-121155.33</v>
      </c>
      <c r="F2" s="3"/>
      <c r="G2" s="3"/>
      <c r="I2" s="19"/>
      <c r="J2" s="19"/>
      <c r="K2" s="19"/>
      <c r="L2" s="19"/>
      <c r="M2" s="19"/>
      <c r="N2" s="19"/>
    </row>
    <row r="3" spans="1:14" ht="14.25">
      <c r="A3" s="23" t="s">
        <v>1</v>
      </c>
      <c r="B3" s="24"/>
      <c r="C3" s="24"/>
      <c r="D3" s="25"/>
      <c r="E3" s="23" t="s">
        <v>2</v>
      </c>
      <c r="F3" s="24"/>
      <c r="G3" s="25"/>
      <c r="I3" s="19"/>
      <c r="J3" s="19"/>
      <c r="K3" s="19"/>
      <c r="L3" s="19"/>
      <c r="M3" s="19"/>
      <c r="N3" s="19"/>
    </row>
    <row r="4" spans="1:14" ht="63" customHeight="1">
      <c r="A4" s="5" t="s">
        <v>3</v>
      </c>
      <c r="B4" s="6" t="s">
        <v>28</v>
      </c>
      <c r="C4" s="6" t="s">
        <v>29</v>
      </c>
      <c r="D4" s="6" t="s">
        <v>30</v>
      </c>
      <c r="E4" s="5" t="s">
        <v>4</v>
      </c>
      <c r="F4" s="5" t="s">
        <v>5</v>
      </c>
      <c r="G4" s="5" t="s">
        <v>6</v>
      </c>
      <c r="I4" s="19"/>
      <c r="J4" s="19"/>
      <c r="K4" s="19"/>
      <c r="L4" s="19"/>
      <c r="M4" s="19"/>
      <c r="N4" s="19"/>
    </row>
    <row r="5" spans="1:14" ht="19.5" customHeight="1">
      <c r="A5" s="7" t="s">
        <v>7</v>
      </c>
      <c r="B5" s="8"/>
      <c r="C5" s="8"/>
      <c r="D5" s="8"/>
      <c r="E5" s="8"/>
      <c r="F5" s="8"/>
      <c r="G5" s="8"/>
      <c r="I5" s="19"/>
      <c r="J5" s="19"/>
      <c r="K5" s="19"/>
      <c r="L5" s="19"/>
      <c r="M5" s="19"/>
      <c r="N5" s="19"/>
    </row>
    <row r="6" spans="1:14" ht="27.75" customHeight="1">
      <c r="A6" s="9" t="s">
        <v>8</v>
      </c>
      <c r="B6" s="26">
        <v>1144413.79</v>
      </c>
      <c r="C6" s="26">
        <v>1047540.91</v>
      </c>
      <c r="D6" s="26">
        <f>B6-C6</f>
        <v>96872.88</v>
      </c>
      <c r="E6" s="10" t="s">
        <v>9</v>
      </c>
      <c r="F6" s="8"/>
      <c r="G6" s="14">
        <v>3107.89</v>
      </c>
      <c r="I6" s="28"/>
      <c r="J6" s="28"/>
      <c r="K6" s="28"/>
      <c r="L6" s="28"/>
      <c r="M6" s="28"/>
      <c r="N6" s="28"/>
    </row>
    <row r="7" spans="1:14" ht="21.75" customHeight="1">
      <c r="A7" s="9" t="s">
        <v>10</v>
      </c>
      <c r="B7" s="27"/>
      <c r="C7" s="27"/>
      <c r="D7" s="27"/>
      <c r="E7" s="5" t="s">
        <v>11</v>
      </c>
      <c r="F7" s="8"/>
      <c r="G7" s="15">
        <v>88957.33</v>
      </c>
      <c r="I7" s="29"/>
      <c r="J7" s="29"/>
      <c r="K7" s="29"/>
      <c r="L7" s="29"/>
      <c r="M7" s="29"/>
      <c r="N7" s="29"/>
    </row>
    <row r="8" spans="1:14" ht="29.25" customHeight="1">
      <c r="A8" s="9" t="s">
        <v>12</v>
      </c>
      <c r="B8" s="27"/>
      <c r="C8" s="27"/>
      <c r="D8" s="27"/>
      <c r="E8" s="10" t="s">
        <v>13</v>
      </c>
      <c r="F8" s="8"/>
      <c r="G8" s="15">
        <v>465163.44</v>
      </c>
      <c r="I8" s="29"/>
      <c r="J8" s="29"/>
      <c r="K8" s="29"/>
      <c r="L8" s="29"/>
      <c r="M8" s="29"/>
      <c r="N8" s="29"/>
    </row>
    <row r="9" spans="1:14" ht="39" customHeight="1">
      <c r="A9" s="30"/>
      <c r="B9" s="30"/>
      <c r="C9" s="30"/>
      <c r="D9" s="30"/>
      <c r="E9" s="5" t="s">
        <v>26</v>
      </c>
      <c r="F9" s="8"/>
      <c r="G9" s="14">
        <v>116690.2</v>
      </c>
      <c r="I9" s="29"/>
      <c r="J9" s="29"/>
      <c r="K9" s="29"/>
      <c r="L9" s="29"/>
      <c r="M9" s="29"/>
      <c r="N9" s="29"/>
    </row>
    <row r="10" spans="1:14" ht="27" customHeight="1">
      <c r="A10" s="30"/>
      <c r="B10" s="30"/>
      <c r="C10" s="30"/>
      <c r="D10" s="30"/>
      <c r="E10" s="5" t="s">
        <v>14</v>
      </c>
      <c r="F10" s="5"/>
      <c r="G10" s="14">
        <v>0</v>
      </c>
      <c r="I10" s="29"/>
      <c r="J10" s="29"/>
      <c r="K10" s="29"/>
      <c r="L10" s="29"/>
      <c r="M10" s="29"/>
      <c r="N10" s="29"/>
    </row>
    <row r="11" spans="1:14" ht="39.75" customHeight="1">
      <c r="A11" s="30"/>
      <c r="B11" s="30"/>
      <c r="C11" s="30"/>
      <c r="D11" s="30"/>
      <c r="E11" s="5" t="s">
        <v>16</v>
      </c>
      <c r="F11" s="11" t="s">
        <v>17</v>
      </c>
      <c r="G11" s="15">
        <v>12060.83</v>
      </c>
      <c r="I11" s="29"/>
      <c r="J11" s="29"/>
      <c r="K11" s="29"/>
      <c r="L11" s="29"/>
      <c r="M11" s="29"/>
      <c r="N11" s="29"/>
    </row>
    <row r="12" spans="1:14" ht="25.5">
      <c r="A12" s="30"/>
      <c r="B12" s="30"/>
      <c r="C12" s="30"/>
      <c r="D12" s="30"/>
      <c r="E12" s="5" t="s">
        <v>18</v>
      </c>
      <c r="F12" s="5" t="s">
        <v>19</v>
      </c>
      <c r="G12" s="14">
        <v>249110.83</v>
      </c>
      <c r="I12" s="29"/>
      <c r="J12" s="29"/>
      <c r="K12" s="29"/>
      <c r="L12" s="29"/>
      <c r="M12" s="29"/>
      <c r="N12" s="29"/>
    </row>
    <row r="13" spans="1:14" ht="25.5">
      <c r="A13" s="30"/>
      <c r="B13" s="30"/>
      <c r="C13" s="30"/>
      <c r="D13" s="30"/>
      <c r="E13" s="5" t="s">
        <v>20</v>
      </c>
      <c r="F13" s="5" t="s">
        <v>21</v>
      </c>
      <c r="G13" s="14">
        <v>3872.77</v>
      </c>
      <c r="I13" s="29"/>
      <c r="J13" s="29"/>
      <c r="K13" s="29"/>
      <c r="L13" s="29"/>
      <c r="M13" s="29"/>
      <c r="N13" s="29"/>
    </row>
    <row r="14" spans="1:14" ht="21" customHeight="1">
      <c r="A14" s="30"/>
      <c r="B14" s="30"/>
      <c r="C14" s="30"/>
      <c r="D14" s="30"/>
      <c r="E14" s="5" t="s">
        <v>22</v>
      </c>
      <c r="F14" s="8"/>
      <c r="G14" s="15">
        <v>53479.17</v>
      </c>
      <c r="I14" s="29"/>
      <c r="J14" s="29"/>
      <c r="K14" s="29"/>
      <c r="L14" s="29"/>
      <c r="M14" s="29"/>
      <c r="N14" s="29"/>
    </row>
    <row r="15" spans="1:14" ht="29.25" customHeight="1">
      <c r="A15" s="30"/>
      <c r="B15" s="30"/>
      <c r="C15" s="30"/>
      <c r="D15" s="30"/>
      <c r="E15" s="5" t="s">
        <v>23</v>
      </c>
      <c r="F15" s="8"/>
      <c r="G15" s="15">
        <v>17043.1</v>
      </c>
      <c r="I15" s="29"/>
      <c r="J15" s="29"/>
      <c r="K15" s="29"/>
      <c r="L15" s="29"/>
      <c r="M15" s="29"/>
      <c r="N15" s="29"/>
    </row>
    <row r="16" spans="1:14" ht="38.25">
      <c r="A16" s="31"/>
      <c r="B16" s="31"/>
      <c r="C16" s="31"/>
      <c r="D16" s="31"/>
      <c r="E16" s="5" t="s">
        <v>24</v>
      </c>
      <c r="F16" s="8"/>
      <c r="G16" s="8">
        <v>0</v>
      </c>
      <c r="I16" s="29"/>
      <c r="J16" s="29"/>
      <c r="K16" s="29"/>
      <c r="L16" s="29"/>
      <c r="M16" s="29"/>
      <c r="N16" s="29"/>
    </row>
    <row r="17" spans="1:14" ht="12.75">
      <c r="A17" s="12"/>
      <c r="B17" s="8"/>
      <c r="C17" s="8"/>
      <c r="D17" s="8"/>
      <c r="E17" s="5"/>
      <c r="F17" s="8"/>
      <c r="G17" s="8"/>
      <c r="I17" s="29"/>
      <c r="J17" s="29"/>
      <c r="K17" s="29"/>
      <c r="L17" s="29"/>
      <c r="M17" s="29"/>
      <c r="N17" s="29"/>
    </row>
    <row r="18" spans="1:14" ht="20.25" customHeight="1">
      <c r="A18" s="8" t="s">
        <v>25</v>
      </c>
      <c r="B18" s="7">
        <f>B6+B17</f>
        <v>1144413.79</v>
      </c>
      <c r="C18" s="7">
        <f>C6+C17</f>
        <v>1047540.91</v>
      </c>
      <c r="D18" s="7">
        <f>D6+D17</f>
        <v>96872.88</v>
      </c>
      <c r="E18" s="8"/>
      <c r="F18" s="8"/>
      <c r="G18" s="7">
        <f>SUM(G6:G17)</f>
        <v>1009485.5599999999</v>
      </c>
      <c r="I18" s="29"/>
      <c r="J18" s="29"/>
      <c r="K18" s="29"/>
      <c r="L18" s="29"/>
      <c r="M18" s="29"/>
      <c r="N18" s="29"/>
    </row>
    <row r="19" spans="1:14" ht="47.25" customHeight="1">
      <c r="A19" s="4" t="s">
        <v>31</v>
      </c>
      <c r="B19" s="3"/>
      <c r="C19" s="3"/>
      <c r="D19" s="3"/>
      <c r="E19" s="13">
        <f>E2+C18-G18</f>
        <v>-83099.97999999986</v>
      </c>
      <c r="F19" s="3"/>
      <c r="G19" s="3"/>
      <c r="I19" s="29"/>
      <c r="J19" s="29"/>
      <c r="K19" s="29"/>
      <c r="L19" s="29"/>
      <c r="M19" s="29"/>
      <c r="N19" s="29"/>
    </row>
    <row r="20" spans="1:14" ht="17.25" customHeight="1">
      <c r="A20" s="22" t="s">
        <v>0</v>
      </c>
      <c r="B20" s="22"/>
      <c r="C20" s="22"/>
      <c r="D20" s="22"/>
      <c r="E20" s="22"/>
      <c r="F20" s="22"/>
      <c r="I20" s="29"/>
      <c r="J20" s="29"/>
      <c r="K20" s="29"/>
      <c r="L20" s="29"/>
      <c r="M20" s="29"/>
      <c r="N20" s="29"/>
    </row>
    <row r="21" spans="1:14" ht="20.25" customHeight="1">
      <c r="A21" s="19" t="s">
        <v>32</v>
      </c>
      <c r="B21" s="19"/>
      <c r="C21" s="19"/>
      <c r="D21" s="19"/>
      <c r="E21" s="19"/>
      <c r="F21" s="19"/>
      <c r="I21" s="20"/>
      <c r="J21" s="20"/>
      <c r="K21" s="20"/>
      <c r="L21" s="20"/>
      <c r="M21" s="20"/>
      <c r="N21" s="20"/>
    </row>
    <row r="22" spans="1:6" ht="12.75" customHeight="1">
      <c r="A22" s="19"/>
      <c r="B22" s="19"/>
      <c r="C22" s="19"/>
      <c r="D22" s="19"/>
      <c r="E22" s="19"/>
      <c r="F22" s="19"/>
    </row>
    <row r="23" spans="1:6" ht="12.75" customHeight="1">
      <c r="A23" s="19"/>
      <c r="B23" s="19"/>
      <c r="C23" s="19"/>
      <c r="D23" s="19"/>
      <c r="E23" s="19"/>
      <c r="F23" s="19"/>
    </row>
    <row r="24" spans="1:6" ht="33.75" customHeight="1">
      <c r="A24" s="19"/>
      <c r="B24" s="19"/>
      <c r="C24" s="19"/>
      <c r="D24" s="19"/>
      <c r="E24" s="19"/>
      <c r="F24" s="19"/>
    </row>
    <row r="30" spans="9:14" ht="20.25">
      <c r="I30" s="33"/>
      <c r="J30" s="33"/>
      <c r="K30" s="33"/>
      <c r="L30" s="33"/>
      <c r="M30" s="33"/>
      <c r="N30" s="33"/>
    </row>
    <row r="31" spans="9:14" ht="12.75">
      <c r="I31" s="19"/>
      <c r="J31" s="19"/>
      <c r="K31" s="19"/>
      <c r="L31" s="19"/>
      <c r="M31" s="19"/>
      <c r="N31" s="19"/>
    </row>
    <row r="32" spans="9:14" ht="12.75">
      <c r="I32" s="19"/>
      <c r="J32" s="19"/>
      <c r="K32" s="19"/>
      <c r="L32" s="19"/>
      <c r="M32" s="19"/>
      <c r="N32" s="19"/>
    </row>
    <row r="33" spans="9:14" ht="12.75">
      <c r="I33" s="19"/>
      <c r="J33" s="19"/>
      <c r="K33" s="19"/>
      <c r="L33" s="19"/>
      <c r="M33" s="19"/>
      <c r="N33" s="19"/>
    </row>
    <row r="34" spans="9:14" ht="12.75">
      <c r="I34" s="19"/>
      <c r="J34" s="19"/>
      <c r="K34" s="19"/>
      <c r="L34" s="19"/>
      <c r="M34" s="19"/>
      <c r="N34" s="19"/>
    </row>
  </sheetData>
  <sheetProtection/>
  <mergeCells count="19">
    <mergeCell ref="I21:N21"/>
    <mergeCell ref="I30:N30"/>
    <mergeCell ref="I31:N34"/>
    <mergeCell ref="A9:A16"/>
    <mergeCell ref="B9:B16"/>
    <mergeCell ref="C9:C16"/>
    <mergeCell ref="D9:D16"/>
    <mergeCell ref="A20:F20"/>
    <mergeCell ref="A21:F24"/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0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7.8515625" style="0" customWidth="1"/>
    <col min="2" max="3" width="10.00390625" style="0" customWidth="1"/>
    <col min="4" max="4" width="9.28125" style="0" bestFit="1" customWidth="1"/>
    <col min="5" max="5" width="15.57421875" style="0" customWidth="1"/>
    <col min="6" max="6" width="10.140625" style="0" customWidth="1"/>
    <col min="7" max="7" width="10.28125" style="0" customWidth="1"/>
    <col min="8" max="8" width="1.7109375" style="0" customWidth="1"/>
    <col min="9" max="13" width="9.140625" style="0" hidden="1" customWidth="1"/>
    <col min="14" max="14" width="13.7109375" style="0" hidden="1" customWidth="1"/>
  </cols>
  <sheetData>
    <row r="1" spans="1:14" ht="33.75" customHeight="1">
      <c r="A1" s="21" t="s">
        <v>57</v>
      </c>
      <c r="B1" s="21"/>
      <c r="C1" s="21"/>
      <c r="D1" s="21"/>
      <c r="E1" s="21"/>
      <c r="F1" s="21"/>
      <c r="G1" s="21"/>
      <c r="H1" s="1"/>
      <c r="I1" s="33"/>
      <c r="J1" s="33"/>
      <c r="K1" s="33"/>
      <c r="L1" s="33"/>
      <c r="M1" s="33"/>
      <c r="N1" s="33"/>
    </row>
    <row r="2" spans="1:14" ht="21" customHeight="1">
      <c r="A2" s="2" t="s">
        <v>27</v>
      </c>
      <c r="B2" s="3"/>
      <c r="C2" s="3"/>
      <c r="D2" s="3"/>
      <c r="E2" s="4">
        <v>-123246.58</v>
      </c>
      <c r="F2" s="3"/>
      <c r="G2" s="3"/>
      <c r="I2" s="19"/>
      <c r="J2" s="19"/>
      <c r="K2" s="19"/>
      <c r="L2" s="19"/>
      <c r="M2" s="19"/>
      <c r="N2" s="19"/>
    </row>
    <row r="3" spans="1:14" ht="14.25">
      <c r="A3" s="23" t="s">
        <v>1</v>
      </c>
      <c r="B3" s="24"/>
      <c r="C3" s="24"/>
      <c r="D3" s="25"/>
      <c r="E3" s="23" t="s">
        <v>2</v>
      </c>
      <c r="F3" s="24"/>
      <c r="G3" s="25"/>
      <c r="I3" s="19"/>
      <c r="J3" s="19"/>
      <c r="K3" s="19"/>
      <c r="L3" s="19"/>
      <c r="M3" s="19"/>
      <c r="N3" s="19"/>
    </row>
    <row r="4" spans="1:14" ht="62.25">
      <c r="A4" s="5" t="s">
        <v>3</v>
      </c>
      <c r="B4" s="6" t="s">
        <v>28</v>
      </c>
      <c r="C4" s="6" t="s">
        <v>29</v>
      </c>
      <c r="D4" s="6" t="s">
        <v>30</v>
      </c>
      <c r="E4" s="5" t="s">
        <v>4</v>
      </c>
      <c r="F4" s="5" t="s">
        <v>5</v>
      </c>
      <c r="G4" s="5" t="s">
        <v>6</v>
      </c>
      <c r="I4" s="19"/>
      <c r="J4" s="19"/>
      <c r="K4" s="19"/>
      <c r="L4" s="19"/>
      <c r="M4" s="19"/>
      <c r="N4" s="19"/>
    </row>
    <row r="5" spans="1:14" ht="12.75">
      <c r="A5" s="7" t="s">
        <v>7</v>
      </c>
      <c r="B5" s="8"/>
      <c r="C5" s="8"/>
      <c r="D5" s="8"/>
      <c r="E5" s="8"/>
      <c r="F5" s="8"/>
      <c r="G5" s="8"/>
      <c r="I5" s="19"/>
      <c r="J5" s="19"/>
      <c r="K5" s="19"/>
      <c r="L5" s="19"/>
      <c r="M5" s="19"/>
      <c r="N5" s="19"/>
    </row>
    <row r="6" spans="1:14" ht="27" customHeight="1">
      <c r="A6" s="9" t="s">
        <v>8</v>
      </c>
      <c r="B6" s="26">
        <v>296134.88</v>
      </c>
      <c r="C6" s="26">
        <v>253919.72</v>
      </c>
      <c r="D6" s="26">
        <f>B6-C6</f>
        <v>42215.16</v>
      </c>
      <c r="E6" s="10" t="s">
        <v>9</v>
      </c>
      <c r="F6" s="8"/>
      <c r="G6" s="14">
        <v>906.65</v>
      </c>
      <c r="I6" s="28"/>
      <c r="J6" s="28"/>
      <c r="K6" s="28"/>
      <c r="L6" s="28"/>
      <c r="M6" s="28"/>
      <c r="N6" s="28"/>
    </row>
    <row r="7" spans="1:14" ht="22.5" customHeight="1">
      <c r="A7" s="9" t="s">
        <v>10</v>
      </c>
      <c r="B7" s="27"/>
      <c r="C7" s="27"/>
      <c r="D7" s="27"/>
      <c r="E7" s="5" t="s">
        <v>11</v>
      </c>
      <c r="F7" s="8"/>
      <c r="G7" s="15">
        <v>25934.04</v>
      </c>
      <c r="I7" s="29"/>
      <c r="J7" s="29"/>
      <c r="K7" s="29"/>
      <c r="L7" s="29"/>
      <c r="M7" s="29"/>
      <c r="N7" s="29"/>
    </row>
    <row r="8" spans="1:14" ht="27.75" customHeight="1">
      <c r="A8" s="9" t="s">
        <v>12</v>
      </c>
      <c r="B8" s="27"/>
      <c r="C8" s="27"/>
      <c r="D8" s="27"/>
      <c r="E8" s="10" t="s">
        <v>13</v>
      </c>
      <c r="F8" s="8"/>
      <c r="G8" s="15">
        <v>135362.08</v>
      </c>
      <c r="I8" s="29"/>
      <c r="J8" s="29"/>
      <c r="K8" s="29"/>
      <c r="L8" s="29"/>
      <c r="M8" s="29"/>
      <c r="N8" s="29"/>
    </row>
    <row r="9" spans="1:14" ht="39" customHeight="1">
      <c r="A9" s="30"/>
      <c r="B9" s="30"/>
      <c r="C9" s="30"/>
      <c r="D9" s="30"/>
      <c r="E9" s="5" t="s">
        <v>26</v>
      </c>
      <c r="F9" s="8"/>
      <c r="G9" s="14">
        <v>71928</v>
      </c>
      <c r="I9" s="29"/>
      <c r="J9" s="29"/>
      <c r="K9" s="29"/>
      <c r="L9" s="29"/>
      <c r="M9" s="29"/>
      <c r="N9" s="29"/>
    </row>
    <row r="10" spans="1:14" ht="27" customHeight="1">
      <c r="A10" s="30"/>
      <c r="B10" s="30"/>
      <c r="C10" s="30"/>
      <c r="D10" s="30"/>
      <c r="E10" s="5" t="s">
        <v>14</v>
      </c>
      <c r="F10" s="5" t="s">
        <v>15</v>
      </c>
      <c r="G10" s="14">
        <v>7500</v>
      </c>
      <c r="I10" s="29"/>
      <c r="J10" s="29"/>
      <c r="K10" s="29"/>
      <c r="L10" s="29"/>
      <c r="M10" s="29"/>
      <c r="N10" s="29"/>
    </row>
    <row r="11" spans="1:14" ht="39" customHeight="1">
      <c r="A11" s="30"/>
      <c r="B11" s="30"/>
      <c r="C11" s="30"/>
      <c r="D11" s="30"/>
      <c r="E11" s="5" t="s">
        <v>16</v>
      </c>
      <c r="F11" s="11" t="s">
        <v>17</v>
      </c>
      <c r="G11" s="15">
        <v>3507.58</v>
      </c>
      <c r="I11" s="29"/>
      <c r="J11" s="29"/>
      <c r="K11" s="29"/>
      <c r="L11" s="29"/>
      <c r="M11" s="29"/>
      <c r="N11" s="29"/>
    </row>
    <row r="12" spans="1:14" ht="25.5">
      <c r="A12" s="30"/>
      <c r="B12" s="30"/>
      <c r="C12" s="30"/>
      <c r="D12" s="30"/>
      <c r="E12" s="5" t="s">
        <v>18</v>
      </c>
      <c r="F12" s="5" t="s">
        <v>19</v>
      </c>
      <c r="G12" s="14">
        <v>62304.02</v>
      </c>
      <c r="I12" s="29"/>
      <c r="J12" s="29"/>
      <c r="K12" s="29"/>
      <c r="L12" s="29"/>
      <c r="M12" s="29"/>
      <c r="N12" s="29"/>
    </row>
    <row r="13" spans="1:14" ht="12.75">
      <c r="A13" s="30"/>
      <c r="B13" s="30"/>
      <c r="C13" s="30"/>
      <c r="D13" s="30"/>
      <c r="E13" s="5" t="s">
        <v>20</v>
      </c>
      <c r="F13" s="5"/>
      <c r="G13" s="14">
        <v>0</v>
      </c>
      <c r="I13" s="29"/>
      <c r="J13" s="29"/>
      <c r="K13" s="29"/>
      <c r="L13" s="29"/>
      <c r="M13" s="29"/>
      <c r="N13" s="29"/>
    </row>
    <row r="14" spans="1:14" ht="12.75">
      <c r="A14" s="30"/>
      <c r="B14" s="30"/>
      <c r="C14" s="30"/>
      <c r="D14" s="30"/>
      <c r="E14" s="5" t="s">
        <v>22</v>
      </c>
      <c r="F14" s="8"/>
      <c r="G14" s="15">
        <v>25768.35</v>
      </c>
      <c r="I14" s="29"/>
      <c r="J14" s="29"/>
      <c r="K14" s="29"/>
      <c r="L14" s="29"/>
      <c r="M14" s="29"/>
      <c r="N14" s="29"/>
    </row>
    <row r="15" spans="1:14" ht="27.75" customHeight="1">
      <c r="A15" s="30"/>
      <c r="B15" s="30"/>
      <c r="C15" s="30"/>
      <c r="D15" s="30"/>
      <c r="E15" s="5" t="s">
        <v>23</v>
      </c>
      <c r="F15" s="8"/>
      <c r="G15" s="15">
        <v>6610.5</v>
      </c>
      <c r="I15" s="29"/>
      <c r="J15" s="29"/>
      <c r="K15" s="29"/>
      <c r="L15" s="29"/>
      <c r="M15" s="29"/>
      <c r="N15" s="29"/>
    </row>
    <row r="16" spans="1:14" ht="39" customHeight="1">
      <c r="A16" s="31"/>
      <c r="B16" s="31"/>
      <c r="C16" s="31"/>
      <c r="D16" s="31"/>
      <c r="E16" s="5" t="s">
        <v>24</v>
      </c>
      <c r="F16" s="8"/>
      <c r="G16" s="14">
        <v>0</v>
      </c>
      <c r="I16" s="29"/>
      <c r="J16" s="29"/>
      <c r="K16" s="29"/>
      <c r="L16" s="29"/>
      <c r="M16" s="29"/>
      <c r="N16" s="29"/>
    </row>
    <row r="17" spans="1:14" ht="12.75">
      <c r="A17" s="12"/>
      <c r="B17" s="8"/>
      <c r="C17" s="8"/>
      <c r="D17" s="8"/>
      <c r="E17" s="12" t="s">
        <v>58</v>
      </c>
      <c r="F17" s="8"/>
      <c r="G17" s="14">
        <v>45578</v>
      </c>
      <c r="I17" s="29"/>
      <c r="J17" s="29"/>
      <c r="K17" s="29"/>
      <c r="L17" s="29"/>
      <c r="M17" s="29"/>
      <c r="N17" s="29"/>
    </row>
    <row r="18" spans="1:14" ht="23.25" customHeight="1">
      <c r="A18" s="8" t="s">
        <v>25</v>
      </c>
      <c r="B18" s="7">
        <f>B6+B17</f>
        <v>296134.88</v>
      </c>
      <c r="C18" s="7">
        <f>C6+C17</f>
        <v>253919.72</v>
      </c>
      <c r="D18" s="7">
        <f>D6+D17</f>
        <v>42215.16</v>
      </c>
      <c r="E18" s="8"/>
      <c r="F18" s="8"/>
      <c r="G18" s="7">
        <f>SUM(G6:G17)</f>
        <v>385399.22</v>
      </c>
      <c r="I18" s="29"/>
      <c r="J18" s="29"/>
      <c r="K18" s="29"/>
      <c r="L18" s="29"/>
      <c r="M18" s="29"/>
      <c r="N18" s="29"/>
    </row>
    <row r="19" spans="1:14" ht="25.5" customHeight="1">
      <c r="A19" s="4" t="s">
        <v>31</v>
      </c>
      <c r="B19" s="3"/>
      <c r="C19" s="3"/>
      <c r="D19" s="3"/>
      <c r="E19" s="13">
        <f>E2+C18-G18</f>
        <v>-254726.07999999996</v>
      </c>
      <c r="F19" s="3"/>
      <c r="G19" s="3"/>
      <c r="I19" s="29"/>
      <c r="J19" s="29"/>
      <c r="K19" s="29"/>
      <c r="L19" s="29"/>
      <c r="M19" s="29"/>
      <c r="N19" s="29"/>
    </row>
    <row r="20" spans="9:14" ht="12.75" hidden="1">
      <c r="I20" s="29"/>
      <c r="J20" s="29"/>
      <c r="K20" s="29"/>
      <c r="L20" s="29"/>
      <c r="M20" s="29"/>
      <c r="N20" s="29"/>
    </row>
    <row r="21" spans="1:14" ht="20.25">
      <c r="A21" s="22" t="s">
        <v>0</v>
      </c>
      <c r="B21" s="22"/>
      <c r="C21" s="22"/>
      <c r="D21" s="22"/>
      <c r="E21" s="22"/>
      <c r="F21" s="22"/>
      <c r="I21" s="20"/>
      <c r="J21" s="20"/>
      <c r="K21" s="20"/>
      <c r="L21" s="20"/>
      <c r="M21" s="20"/>
      <c r="N21" s="20"/>
    </row>
    <row r="22" spans="1:6" ht="12.75">
      <c r="A22" s="19" t="s">
        <v>32</v>
      </c>
      <c r="B22" s="19"/>
      <c r="C22" s="19"/>
      <c r="D22" s="19"/>
      <c r="E22" s="19"/>
      <c r="F22" s="19"/>
    </row>
    <row r="23" spans="1:6" ht="12.75">
      <c r="A23" s="19"/>
      <c r="B23" s="19"/>
      <c r="C23" s="19"/>
      <c r="D23" s="19"/>
      <c r="E23" s="19"/>
      <c r="F23" s="19"/>
    </row>
    <row r="24" spans="1:6" ht="12.75">
      <c r="A24" s="19"/>
      <c r="B24" s="19"/>
      <c r="C24" s="19"/>
      <c r="D24" s="19"/>
      <c r="E24" s="19"/>
      <c r="F24" s="19"/>
    </row>
    <row r="25" spans="1:6" ht="33" customHeight="1">
      <c r="A25" s="19"/>
      <c r="B25" s="19"/>
      <c r="C25" s="19"/>
      <c r="D25" s="19"/>
      <c r="E25" s="19"/>
      <c r="F25" s="19"/>
    </row>
  </sheetData>
  <sheetProtection/>
  <mergeCells count="17">
    <mergeCell ref="A22:F25"/>
    <mergeCell ref="A9:A16"/>
    <mergeCell ref="B9:B16"/>
    <mergeCell ref="C9:C16"/>
    <mergeCell ref="D9:D16"/>
    <mergeCell ref="A21:F21"/>
    <mergeCell ref="I21:N21"/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0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18.421875" style="0" customWidth="1"/>
    <col min="2" max="3" width="11.00390625" style="0" customWidth="1"/>
    <col min="4" max="4" width="8.00390625" style="0" customWidth="1"/>
    <col min="5" max="5" width="15.140625" style="0" customWidth="1"/>
    <col min="6" max="6" width="9.8515625" style="0" customWidth="1"/>
    <col min="7" max="7" width="10.421875" style="0" customWidth="1"/>
    <col min="8" max="8" width="2.28125" style="0" customWidth="1"/>
    <col min="9" max="13" width="9.140625" style="0" hidden="1" customWidth="1"/>
    <col min="14" max="14" width="11.8515625" style="0" hidden="1" customWidth="1"/>
  </cols>
  <sheetData>
    <row r="1" spans="1:14" ht="36.75" customHeight="1">
      <c r="A1" s="21" t="s">
        <v>59</v>
      </c>
      <c r="B1" s="21"/>
      <c r="C1" s="21"/>
      <c r="D1" s="21"/>
      <c r="E1" s="21"/>
      <c r="F1" s="21"/>
      <c r="G1" s="21"/>
      <c r="H1" s="1"/>
      <c r="I1" s="33"/>
      <c r="J1" s="33"/>
      <c r="K1" s="33"/>
      <c r="L1" s="33"/>
      <c r="M1" s="33"/>
      <c r="N1" s="33"/>
    </row>
    <row r="2" spans="1:14" ht="23.25" customHeight="1">
      <c r="A2" s="2" t="s">
        <v>27</v>
      </c>
      <c r="B2" s="3"/>
      <c r="C2" s="3"/>
      <c r="D2" s="3"/>
      <c r="E2" s="4">
        <v>-43722.66</v>
      </c>
      <c r="F2" s="3"/>
      <c r="G2" s="3"/>
      <c r="I2" s="19"/>
      <c r="J2" s="19"/>
      <c r="K2" s="19"/>
      <c r="L2" s="19"/>
      <c r="M2" s="19"/>
      <c r="N2" s="19"/>
    </row>
    <row r="3" spans="1:14" ht="14.25">
      <c r="A3" s="23" t="s">
        <v>1</v>
      </c>
      <c r="B3" s="24"/>
      <c r="C3" s="24"/>
      <c r="D3" s="25"/>
      <c r="E3" s="23" t="s">
        <v>2</v>
      </c>
      <c r="F3" s="24"/>
      <c r="G3" s="25"/>
      <c r="I3" s="19"/>
      <c r="J3" s="19"/>
      <c r="K3" s="19"/>
      <c r="L3" s="19"/>
      <c r="M3" s="19"/>
      <c r="N3" s="19"/>
    </row>
    <row r="4" spans="1:14" ht="62.25">
      <c r="A4" s="5" t="s">
        <v>3</v>
      </c>
      <c r="B4" s="6" t="s">
        <v>28</v>
      </c>
      <c r="C4" s="6" t="s">
        <v>29</v>
      </c>
      <c r="D4" s="6" t="s">
        <v>30</v>
      </c>
      <c r="E4" s="5" t="s">
        <v>4</v>
      </c>
      <c r="F4" s="5" t="s">
        <v>5</v>
      </c>
      <c r="G4" s="5" t="s">
        <v>6</v>
      </c>
      <c r="I4" s="19"/>
      <c r="J4" s="19"/>
      <c r="K4" s="19"/>
      <c r="L4" s="19"/>
      <c r="M4" s="19"/>
      <c r="N4" s="19"/>
    </row>
    <row r="5" spans="1:14" ht="12.75">
      <c r="A5" s="7" t="s">
        <v>7</v>
      </c>
      <c r="B5" s="8"/>
      <c r="C5" s="8"/>
      <c r="D5" s="8"/>
      <c r="E5" s="8"/>
      <c r="F5" s="8"/>
      <c r="G5" s="8"/>
      <c r="I5" s="19"/>
      <c r="J5" s="19"/>
      <c r="K5" s="19"/>
      <c r="L5" s="19"/>
      <c r="M5" s="19"/>
      <c r="N5" s="19"/>
    </row>
    <row r="6" spans="1:14" ht="30" customHeight="1">
      <c r="A6" s="9" t="s">
        <v>8</v>
      </c>
      <c r="B6" s="26">
        <v>1179317.92</v>
      </c>
      <c r="C6" s="26">
        <v>1096125.26</v>
      </c>
      <c r="D6" s="26">
        <f>B6-C6</f>
        <v>83192.65999999992</v>
      </c>
      <c r="E6" s="10" t="s">
        <v>9</v>
      </c>
      <c r="F6" s="8"/>
      <c r="G6" s="8">
        <v>3186.43</v>
      </c>
      <c r="I6" s="28"/>
      <c r="J6" s="28"/>
      <c r="K6" s="28"/>
      <c r="L6" s="28"/>
      <c r="M6" s="28"/>
      <c r="N6" s="28"/>
    </row>
    <row r="7" spans="1:14" ht="20.25" customHeight="1">
      <c r="A7" s="9" t="s">
        <v>10</v>
      </c>
      <c r="B7" s="27"/>
      <c r="C7" s="27"/>
      <c r="D7" s="27"/>
      <c r="E7" s="5" t="s">
        <v>11</v>
      </c>
      <c r="F7" s="8"/>
      <c r="G7" s="41">
        <v>89955.58</v>
      </c>
      <c r="I7" s="29"/>
      <c r="J7" s="29"/>
      <c r="K7" s="29"/>
      <c r="L7" s="29"/>
      <c r="M7" s="29"/>
      <c r="N7" s="29"/>
    </row>
    <row r="8" spans="1:14" ht="25.5" customHeight="1">
      <c r="A8" s="9" t="s">
        <v>12</v>
      </c>
      <c r="B8" s="27"/>
      <c r="C8" s="27"/>
      <c r="D8" s="27"/>
      <c r="E8" s="10" t="s">
        <v>13</v>
      </c>
      <c r="F8" s="8"/>
      <c r="G8" s="41">
        <v>470378.23</v>
      </c>
      <c r="I8" s="29"/>
      <c r="J8" s="29"/>
      <c r="K8" s="29"/>
      <c r="L8" s="29"/>
      <c r="M8" s="29"/>
      <c r="N8" s="29"/>
    </row>
    <row r="9" spans="1:14" ht="39" customHeight="1">
      <c r="A9" s="30"/>
      <c r="B9" s="30"/>
      <c r="C9" s="30"/>
      <c r="D9" s="30"/>
      <c r="E9" s="5" t="s">
        <v>26</v>
      </c>
      <c r="F9" s="8"/>
      <c r="G9" s="14">
        <v>119643.84</v>
      </c>
      <c r="I9" s="29"/>
      <c r="J9" s="29"/>
      <c r="K9" s="29"/>
      <c r="L9" s="29"/>
      <c r="M9" s="29"/>
      <c r="N9" s="29"/>
    </row>
    <row r="10" spans="1:14" ht="26.25" customHeight="1">
      <c r="A10" s="30"/>
      <c r="B10" s="30"/>
      <c r="C10" s="30"/>
      <c r="D10" s="30"/>
      <c r="E10" s="5" t="s">
        <v>14</v>
      </c>
      <c r="F10" s="5" t="s">
        <v>15</v>
      </c>
      <c r="G10" s="14">
        <v>0</v>
      </c>
      <c r="I10" s="29"/>
      <c r="J10" s="29"/>
      <c r="K10" s="29"/>
      <c r="L10" s="29"/>
      <c r="M10" s="29"/>
      <c r="N10" s="29"/>
    </row>
    <row r="11" spans="1:14" ht="41.25" customHeight="1">
      <c r="A11" s="30"/>
      <c r="B11" s="30"/>
      <c r="C11" s="30"/>
      <c r="D11" s="30"/>
      <c r="E11" s="5" t="s">
        <v>16</v>
      </c>
      <c r="F11" s="11" t="s">
        <v>17</v>
      </c>
      <c r="G11" s="15">
        <v>12192.13</v>
      </c>
      <c r="I11" s="29"/>
      <c r="J11" s="29"/>
      <c r="K11" s="29"/>
      <c r="L11" s="29"/>
      <c r="M11" s="29"/>
      <c r="N11" s="29"/>
    </row>
    <row r="12" spans="1:14" ht="25.5">
      <c r="A12" s="30"/>
      <c r="B12" s="30"/>
      <c r="C12" s="30"/>
      <c r="D12" s="30"/>
      <c r="E12" s="5" t="s">
        <v>18</v>
      </c>
      <c r="F12" s="5" t="s">
        <v>19</v>
      </c>
      <c r="G12" s="14">
        <v>256216.71</v>
      </c>
      <c r="I12" s="29"/>
      <c r="J12" s="29"/>
      <c r="K12" s="29"/>
      <c r="L12" s="29"/>
      <c r="M12" s="29"/>
      <c r="N12" s="29"/>
    </row>
    <row r="13" spans="1:14" ht="25.5">
      <c r="A13" s="30"/>
      <c r="B13" s="30"/>
      <c r="C13" s="30"/>
      <c r="D13" s="30"/>
      <c r="E13" s="5" t="s">
        <v>20</v>
      </c>
      <c r="F13" s="5" t="s">
        <v>21</v>
      </c>
      <c r="G13" s="14">
        <v>2677.67</v>
      </c>
      <c r="I13" s="29"/>
      <c r="J13" s="29"/>
      <c r="K13" s="29"/>
      <c r="L13" s="29"/>
      <c r="M13" s="29"/>
      <c r="N13" s="29"/>
    </row>
    <row r="14" spans="1:14" ht="18" customHeight="1">
      <c r="A14" s="30"/>
      <c r="B14" s="30"/>
      <c r="C14" s="30"/>
      <c r="D14" s="30"/>
      <c r="E14" s="5" t="s">
        <v>22</v>
      </c>
      <c r="F14" s="8"/>
      <c r="G14" s="15">
        <v>49902.02</v>
      </c>
      <c r="I14" s="29"/>
      <c r="J14" s="29"/>
      <c r="K14" s="29"/>
      <c r="L14" s="29"/>
      <c r="M14" s="29"/>
      <c r="N14" s="29"/>
    </row>
    <row r="15" spans="1:14" ht="29.25" customHeight="1">
      <c r="A15" s="30"/>
      <c r="B15" s="30"/>
      <c r="C15" s="30"/>
      <c r="D15" s="30"/>
      <c r="E15" s="5" t="s">
        <v>23</v>
      </c>
      <c r="F15" s="8"/>
      <c r="G15" s="15">
        <v>17043.1</v>
      </c>
      <c r="I15" s="29"/>
      <c r="J15" s="29"/>
      <c r="K15" s="29"/>
      <c r="L15" s="29"/>
      <c r="M15" s="29"/>
      <c r="N15" s="29"/>
    </row>
    <row r="16" spans="1:14" ht="39.75" customHeight="1">
      <c r="A16" s="31"/>
      <c r="B16" s="31"/>
      <c r="C16" s="31"/>
      <c r="D16" s="31"/>
      <c r="E16" s="5" t="s">
        <v>24</v>
      </c>
      <c r="F16" s="8"/>
      <c r="G16" s="14">
        <v>1200</v>
      </c>
      <c r="I16" s="29"/>
      <c r="J16" s="29"/>
      <c r="K16" s="29"/>
      <c r="L16" s="29"/>
      <c r="M16" s="29"/>
      <c r="N16" s="29"/>
    </row>
    <row r="17" spans="1:14" ht="12.75">
      <c r="A17" s="12"/>
      <c r="B17" s="8"/>
      <c r="C17" s="8"/>
      <c r="D17" s="8"/>
      <c r="E17" s="12" t="s">
        <v>60</v>
      </c>
      <c r="F17" s="8"/>
      <c r="G17" s="14">
        <v>7981</v>
      </c>
      <c r="I17" s="29"/>
      <c r="J17" s="29"/>
      <c r="K17" s="29"/>
      <c r="L17" s="29"/>
      <c r="M17" s="29"/>
      <c r="N17" s="29"/>
    </row>
    <row r="18" spans="1:14" ht="19.5" customHeight="1">
      <c r="A18" s="8" t="s">
        <v>25</v>
      </c>
      <c r="B18" s="7">
        <f>B6+B17</f>
        <v>1179317.92</v>
      </c>
      <c r="C18" s="7">
        <f>C6+C17</f>
        <v>1096125.26</v>
      </c>
      <c r="D18" s="7">
        <f>D6+D17</f>
        <v>83192.65999999992</v>
      </c>
      <c r="E18" s="8"/>
      <c r="F18" s="8"/>
      <c r="G18" s="7">
        <f>SUM(G6:G17)</f>
        <v>1030376.71</v>
      </c>
      <c r="I18" s="29"/>
      <c r="J18" s="29"/>
      <c r="K18" s="29"/>
      <c r="L18" s="29"/>
      <c r="M18" s="29"/>
      <c r="N18" s="29"/>
    </row>
    <row r="19" spans="1:14" ht="31.5" customHeight="1">
      <c r="A19" s="4" t="s">
        <v>31</v>
      </c>
      <c r="B19" s="3"/>
      <c r="C19" s="3"/>
      <c r="D19" s="3"/>
      <c r="E19" s="13">
        <f>E2+C18-G18</f>
        <v>22025.89000000013</v>
      </c>
      <c r="F19" s="3"/>
      <c r="G19" s="3"/>
      <c r="I19" s="29"/>
      <c r="J19" s="29"/>
      <c r="K19" s="29"/>
      <c r="L19" s="29"/>
      <c r="M19" s="29"/>
      <c r="N19" s="29"/>
    </row>
    <row r="20" spans="9:14" ht="12.75" hidden="1">
      <c r="I20" s="29"/>
      <c r="J20" s="29"/>
      <c r="K20" s="29"/>
      <c r="L20" s="29"/>
      <c r="M20" s="29"/>
      <c r="N20" s="29"/>
    </row>
    <row r="21" spans="1:14" ht="17.25" customHeight="1">
      <c r="A21" s="22" t="s">
        <v>0</v>
      </c>
      <c r="B21" s="22"/>
      <c r="C21" s="22"/>
      <c r="D21" s="22"/>
      <c r="E21" s="22"/>
      <c r="F21" s="22"/>
      <c r="I21" s="20"/>
      <c r="J21" s="20"/>
      <c r="K21" s="20"/>
      <c r="L21" s="20"/>
      <c r="M21" s="20"/>
      <c r="N21" s="20"/>
    </row>
    <row r="22" spans="1:6" ht="2.25" customHeight="1">
      <c r="A22" s="19" t="s">
        <v>32</v>
      </c>
      <c r="B22" s="19"/>
      <c r="C22" s="19"/>
      <c r="D22" s="19"/>
      <c r="E22" s="19"/>
      <c r="F22" s="19"/>
    </row>
    <row r="23" spans="1:6" ht="0.75" customHeight="1">
      <c r="A23" s="19"/>
      <c r="B23" s="19"/>
      <c r="C23" s="19"/>
      <c r="D23" s="19"/>
      <c r="E23" s="19"/>
      <c r="F23" s="19"/>
    </row>
    <row r="24" spans="1:6" ht="12.75" customHeight="1">
      <c r="A24" s="19"/>
      <c r="B24" s="19"/>
      <c r="C24" s="19"/>
      <c r="D24" s="19"/>
      <c r="E24" s="19"/>
      <c r="F24" s="19"/>
    </row>
    <row r="25" spans="1:6" ht="60.75" customHeight="1">
      <c r="A25" s="19"/>
      <c r="B25" s="19"/>
      <c r="C25" s="19"/>
      <c r="D25" s="19"/>
      <c r="E25" s="19"/>
      <c r="F25" s="19"/>
    </row>
  </sheetData>
  <sheetProtection/>
  <mergeCells count="17">
    <mergeCell ref="A22:F25"/>
    <mergeCell ref="A9:A16"/>
    <mergeCell ref="B9:B16"/>
    <mergeCell ref="C9:C16"/>
    <mergeCell ref="D9:D16"/>
    <mergeCell ref="A21:F21"/>
    <mergeCell ref="I21:N21"/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C9" sqref="C9:C16"/>
    </sheetView>
  </sheetViews>
  <sheetFormatPr defaultColWidth="9.140625" defaultRowHeight="12.75"/>
  <cols>
    <col min="1" max="1" width="17.8515625" style="0" customWidth="1"/>
    <col min="2" max="2" width="10.00390625" style="0" customWidth="1"/>
    <col min="3" max="3" width="9.8515625" style="0" customWidth="1"/>
    <col min="4" max="4" width="8.28125" style="0" customWidth="1"/>
    <col min="5" max="5" width="14.28125" style="0" customWidth="1"/>
    <col min="6" max="7" width="10.421875" style="0" customWidth="1"/>
    <col min="8" max="8" width="1.421875" style="0" customWidth="1"/>
    <col min="14" max="14" width="15.7109375" style="0" customWidth="1"/>
  </cols>
  <sheetData>
    <row r="1" spans="1:14" ht="36" customHeight="1">
      <c r="A1" s="32" t="s">
        <v>34</v>
      </c>
      <c r="B1" s="32"/>
      <c r="C1" s="32"/>
      <c r="D1" s="32"/>
      <c r="E1" s="32"/>
      <c r="F1" s="32"/>
      <c r="G1" s="32"/>
      <c r="H1" s="1"/>
      <c r="I1" s="33"/>
      <c r="J1" s="33"/>
      <c r="K1" s="33"/>
      <c r="L1" s="33"/>
      <c r="M1" s="33"/>
      <c r="N1" s="33"/>
    </row>
    <row r="2" spans="1:14" ht="26.25" customHeight="1">
      <c r="A2" s="2" t="s">
        <v>27</v>
      </c>
      <c r="B2" s="3"/>
      <c r="C2" s="3"/>
      <c r="D2" s="3"/>
      <c r="E2" s="4">
        <v>-29493.77</v>
      </c>
      <c r="F2" s="3"/>
      <c r="G2" s="3"/>
      <c r="I2" s="19"/>
      <c r="J2" s="19"/>
      <c r="K2" s="19"/>
      <c r="L2" s="19"/>
      <c r="M2" s="19"/>
      <c r="N2" s="19"/>
    </row>
    <row r="3" spans="1:14" ht="14.25">
      <c r="A3" s="23" t="s">
        <v>1</v>
      </c>
      <c r="B3" s="24"/>
      <c r="C3" s="24"/>
      <c r="D3" s="25"/>
      <c r="E3" s="23" t="s">
        <v>2</v>
      </c>
      <c r="F3" s="24"/>
      <c r="G3" s="25"/>
      <c r="I3" s="19"/>
      <c r="J3" s="19"/>
      <c r="K3" s="19"/>
      <c r="L3" s="19"/>
      <c r="M3" s="19"/>
      <c r="N3" s="19"/>
    </row>
    <row r="4" spans="1:14" ht="67.5" customHeight="1">
      <c r="A4" s="5" t="s">
        <v>3</v>
      </c>
      <c r="B4" s="6" t="s">
        <v>28</v>
      </c>
      <c r="C4" s="6" t="s">
        <v>29</v>
      </c>
      <c r="D4" s="6" t="s">
        <v>30</v>
      </c>
      <c r="E4" s="5" t="s">
        <v>4</v>
      </c>
      <c r="F4" s="5" t="s">
        <v>5</v>
      </c>
      <c r="G4" s="5" t="s">
        <v>6</v>
      </c>
      <c r="I4" s="19"/>
      <c r="J4" s="19"/>
      <c r="K4" s="19"/>
      <c r="L4" s="19"/>
      <c r="M4" s="19"/>
      <c r="N4" s="19"/>
    </row>
    <row r="5" spans="1:14" ht="12.75">
      <c r="A5" s="7" t="s">
        <v>7</v>
      </c>
      <c r="B5" s="8"/>
      <c r="C5" s="8"/>
      <c r="D5" s="8"/>
      <c r="E5" s="8"/>
      <c r="F5" s="8"/>
      <c r="G5" s="8"/>
      <c r="I5" s="19"/>
      <c r="J5" s="19"/>
      <c r="K5" s="19"/>
      <c r="L5" s="19"/>
      <c r="M5" s="19"/>
      <c r="N5" s="19"/>
    </row>
    <row r="6" spans="1:14" ht="26.25" customHeight="1">
      <c r="A6" s="9" t="s">
        <v>8</v>
      </c>
      <c r="B6" s="26">
        <v>303374.28</v>
      </c>
      <c r="C6" s="26">
        <v>277435.84</v>
      </c>
      <c r="D6" s="26">
        <f>B6-C6</f>
        <v>25938.440000000002</v>
      </c>
      <c r="E6" s="10" t="s">
        <v>9</v>
      </c>
      <c r="F6" s="8"/>
      <c r="G6" s="14">
        <v>945.07</v>
      </c>
      <c r="I6" s="28"/>
      <c r="J6" s="28"/>
      <c r="K6" s="28"/>
      <c r="L6" s="28"/>
      <c r="M6" s="28"/>
      <c r="N6" s="28"/>
    </row>
    <row r="7" spans="1:14" ht="25.5" customHeight="1">
      <c r="A7" s="9" t="s">
        <v>10</v>
      </c>
      <c r="B7" s="27"/>
      <c r="C7" s="27"/>
      <c r="D7" s="27"/>
      <c r="E7" s="5" t="s">
        <v>11</v>
      </c>
      <c r="F7" s="8"/>
      <c r="G7" s="15">
        <v>27069.55</v>
      </c>
      <c r="I7" s="29"/>
      <c r="J7" s="29"/>
      <c r="K7" s="29"/>
      <c r="L7" s="29"/>
      <c r="M7" s="29"/>
      <c r="N7" s="29"/>
    </row>
    <row r="8" spans="1:14" ht="25.5" customHeight="1">
      <c r="A8" s="9" t="s">
        <v>12</v>
      </c>
      <c r="B8" s="27"/>
      <c r="C8" s="27"/>
      <c r="D8" s="27"/>
      <c r="E8" s="10" t="s">
        <v>13</v>
      </c>
      <c r="F8" s="8"/>
      <c r="G8" s="15">
        <v>141266.94</v>
      </c>
      <c r="I8" s="29"/>
      <c r="J8" s="29"/>
      <c r="K8" s="29"/>
      <c r="L8" s="29"/>
      <c r="M8" s="29"/>
      <c r="N8" s="29"/>
    </row>
    <row r="9" spans="1:14" ht="38.25" customHeight="1">
      <c r="A9" s="30"/>
      <c r="B9" s="30"/>
      <c r="C9" s="30"/>
      <c r="D9" s="30"/>
      <c r="E9" s="5" t="s">
        <v>26</v>
      </c>
      <c r="F9" s="8"/>
      <c r="G9" s="14">
        <v>31968</v>
      </c>
      <c r="I9" s="29"/>
      <c r="J9" s="29"/>
      <c r="K9" s="29"/>
      <c r="L9" s="29"/>
      <c r="M9" s="29"/>
      <c r="N9" s="29"/>
    </row>
    <row r="10" spans="1:14" ht="27.75" customHeight="1">
      <c r="A10" s="30"/>
      <c r="B10" s="30"/>
      <c r="C10" s="30"/>
      <c r="D10" s="30"/>
      <c r="E10" s="5" t="s">
        <v>14</v>
      </c>
      <c r="F10" s="5" t="s">
        <v>15</v>
      </c>
      <c r="G10" s="14">
        <v>7440</v>
      </c>
      <c r="I10" s="29"/>
      <c r="J10" s="29"/>
      <c r="K10" s="29"/>
      <c r="L10" s="29"/>
      <c r="M10" s="29"/>
      <c r="N10" s="29"/>
    </row>
    <row r="11" spans="1:14" ht="38.25" customHeight="1">
      <c r="A11" s="30"/>
      <c r="B11" s="30"/>
      <c r="C11" s="30"/>
      <c r="D11" s="30"/>
      <c r="E11" s="5" t="s">
        <v>16</v>
      </c>
      <c r="F11" s="11" t="s">
        <v>17</v>
      </c>
      <c r="G11" s="15">
        <v>3676.4</v>
      </c>
      <c r="I11" s="29"/>
      <c r="J11" s="29"/>
      <c r="K11" s="29"/>
      <c r="L11" s="29"/>
      <c r="M11" s="29"/>
      <c r="N11" s="29"/>
    </row>
    <row r="12" spans="1:14" ht="25.5">
      <c r="A12" s="30"/>
      <c r="B12" s="30"/>
      <c r="C12" s="30"/>
      <c r="D12" s="30"/>
      <c r="E12" s="5" t="s">
        <v>18</v>
      </c>
      <c r="F12" s="5" t="s">
        <v>19</v>
      </c>
      <c r="G12" s="14">
        <v>65035.74</v>
      </c>
      <c r="I12" s="29"/>
      <c r="J12" s="29"/>
      <c r="K12" s="29"/>
      <c r="L12" s="29"/>
      <c r="M12" s="29"/>
      <c r="N12" s="29"/>
    </row>
    <row r="13" spans="1:14" ht="12.75">
      <c r="A13" s="30"/>
      <c r="B13" s="30"/>
      <c r="C13" s="30"/>
      <c r="D13" s="30"/>
      <c r="E13" s="5" t="s">
        <v>20</v>
      </c>
      <c r="F13" s="5"/>
      <c r="G13" s="14">
        <v>0</v>
      </c>
      <c r="I13" s="29"/>
      <c r="J13" s="29"/>
      <c r="K13" s="29"/>
      <c r="L13" s="29"/>
      <c r="M13" s="29"/>
      <c r="N13" s="29"/>
    </row>
    <row r="14" spans="1:14" ht="12.75">
      <c r="A14" s="30"/>
      <c r="B14" s="30"/>
      <c r="C14" s="30"/>
      <c r="D14" s="30"/>
      <c r="E14" s="5" t="s">
        <v>22</v>
      </c>
      <c r="F14" s="8"/>
      <c r="G14" s="15">
        <v>15219.06</v>
      </c>
      <c r="I14" s="29"/>
      <c r="J14" s="29"/>
      <c r="K14" s="29"/>
      <c r="L14" s="29"/>
      <c r="M14" s="29"/>
      <c r="N14" s="29"/>
    </row>
    <row r="15" spans="1:14" ht="27.75" customHeight="1">
      <c r="A15" s="30"/>
      <c r="B15" s="30"/>
      <c r="C15" s="30"/>
      <c r="D15" s="30"/>
      <c r="E15" s="5" t="s">
        <v>23</v>
      </c>
      <c r="F15" s="8"/>
      <c r="G15" s="15">
        <v>4912.4</v>
      </c>
      <c r="I15" s="29"/>
      <c r="J15" s="29"/>
      <c r="K15" s="29"/>
      <c r="L15" s="29"/>
      <c r="M15" s="29"/>
      <c r="N15" s="29"/>
    </row>
    <row r="16" spans="1:14" ht="38.25" customHeight="1">
      <c r="A16" s="31"/>
      <c r="B16" s="31"/>
      <c r="C16" s="31"/>
      <c r="D16" s="31"/>
      <c r="E16" s="5" t="s">
        <v>24</v>
      </c>
      <c r="F16" s="8"/>
      <c r="G16" s="14">
        <v>0</v>
      </c>
      <c r="I16" s="29"/>
      <c r="J16" s="29"/>
      <c r="K16" s="29"/>
      <c r="L16" s="29"/>
      <c r="M16" s="29"/>
      <c r="N16" s="29"/>
    </row>
    <row r="17" spans="1:14" ht="12.75">
      <c r="A17" s="12"/>
      <c r="B17" s="8"/>
      <c r="C17" s="8"/>
      <c r="D17" s="8"/>
      <c r="E17" s="8"/>
      <c r="F17" s="8"/>
      <c r="G17" s="14"/>
      <c r="I17" s="29"/>
      <c r="J17" s="29"/>
      <c r="K17" s="29"/>
      <c r="L17" s="29"/>
      <c r="M17" s="29"/>
      <c r="N17" s="29"/>
    </row>
    <row r="18" spans="1:14" ht="21" customHeight="1">
      <c r="A18" s="8" t="s">
        <v>25</v>
      </c>
      <c r="B18" s="7">
        <f>B6+B17</f>
        <v>303374.28</v>
      </c>
      <c r="C18" s="7">
        <f>C6+C17</f>
        <v>277435.84</v>
      </c>
      <c r="D18" s="7">
        <f>D6+D17</f>
        <v>25938.440000000002</v>
      </c>
      <c r="E18" s="8"/>
      <c r="F18" s="8"/>
      <c r="G18" s="7">
        <f>SUM(G6:G17)</f>
        <v>297533.16000000003</v>
      </c>
      <c r="I18" s="29"/>
      <c r="J18" s="29"/>
      <c r="K18" s="29"/>
      <c r="L18" s="29"/>
      <c r="M18" s="29"/>
      <c r="N18" s="29"/>
    </row>
    <row r="19" spans="1:14" ht="38.25" customHeight="1">
      <c r="A19" s="4" t="s">
        <v>31</v>
      </c>
      <c r="B19" s="3"/>
      <c r="C19" s="3"/>
      <c r="D19" s="3"/>
      <c r="E19" s="13">
        <f>E2+C18-G18</f>
        <v>-49591.09</v>
      </c>
      <c r="F19" s="3"/>
      <c r="G19" s="3"/>
      <c r="I19" s="29"/>
      <c r="J19" s="29"/>
      <c r="K19" s="29"/>
      <c r="L19" s="29"/>
      <c r="M19" s="29"/>
      <c r="N19" s="29"/>
    </row>
    <row r="20" spans="9:14" ht="12.75">
      <c r="I20" s="29"/>
      <c r="J20" s="29"/>
      <c r="K20" s="29"/>
      <c r="L20" s="29"/>
      <c r="M20" s="29"/>
      <c r="N20" s="29"/>
    </row>
    <row r="21" spans="1:14" ht="17.25" customHeight="1">
      <c r="A21" s="22" t="s">
        <v>0</v>
      </c>
      <c r="B21" s="22"/>
      <c r="C21" s="22"/>
      <c r="D21" s="22"/>
      <c r="E21" s="22"/>
      <c r="F21" s="22"/>
      <c r="I21" s="20"/>
      <c r="J21" s="20"/>
      <c r="K21" s="20"/>
      <c r="L21" s="20"/>
      <c r="M21" s="20"/>
      <c r="N21" s="20"/>
    </row>
    <row r="22" spans="1:6" ht="12.75">
      <c r="A22" s="19" t="s">
        <v>32</v>
      </c>
      <c r="B22" s="19"/>
      <c r="C22" s="19"/>
      <c r="D22" s="19"/>
      <c r="E22" s="19"/>
      <c r="F22" s="19"/>
    </row>
    <row r="23" spans="1:6" ht="12.75">
      <c r="A23" s="19"/>
      <c r="B23" s="19"/>
      <c r="C23" s="19"/>
      <c r="D23" s="19"/>
      <c r="E23" s="19"/>
      <c r="F23" s="19"/>
    </row>
    <row r="24" spans="1:6" ht="12.75">
      <c r="A24" s="19"/>
      <c r="B24" s="19"/>
      <c r="C24" s="19"/>
      <c r="D24" s="19"/>
      <c r="E24" s="19"/>
      <c r="F24" s="19"/>
    </row>
    <row r="25" spans="1:6" ht="39" customHeight="1">
      <c r="A25" s="19"/>
      <c r="B25" s="19"/>
      <c r="C25" s="19"/>
      <c r="D25" s="19"/>
      <c r="E25" s="19"/>
      <c r="F25" s="19"/>
    </row>
  </sheetData>
  <sheetProtection/>
  <mergeCells count="17">
    <mergeCell ref="A22:F25"/>
    <mergeCell ref="A9:A16"/>
    <mergeCell ref="B9:B16"/>
    <mergeCell ref="C9:C16"/>
    <mergeCell ref="D9:D16"/>
    <mergeCell ref="A21:F21"/>
    <mergeCell ref="I21:N21"/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0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18.421875" style="0" customWidth="1"/>
    <col min="2" max="2" width="10.00390625" style="0" customWidth="1"/>
    <col min="3" max="3" width="9.8515625" style="0" customWidth="1"/>
    <col min="4" max="4" width="9.28125" style="0" bestFit="1" customWidth="1"/>
    <col min="5" max="5" width="14.7109375" style="0" customWidth="1"/>
    <col min="6" max="6" width="11.00390625" style="0" customWidth="1"/>
    <col min="7" max="7" width="13.140625" style="0" customWidth="1"/>
    <col min="8" max="8" width="2.00390625" style="0" customWidth="1"/>
    <col min="14" max="14" width="12.8515625" style="0" customWidth="1"/>
  </cols>
  <sheetData>
    <row r="1" spans="1:14" ht="41.25" customHeight="1">
      <c r="A1" s="21" t="s">
        <v>61</v>
      </c>
      <c r="B1" s="21"/>
      <c r="C1" s="21"/>
      <c r="D1" s="21"/>
      <c r="E1" s="21"/>
      <c r="F1" s="21"/>
      <c r="G1" s="21"/>
      <c r="H1" s="1"/>
      <c r="I1" s="42"/>
      <c r="J1" s="42"/>
      <c r="K1" s="42"/>
      <c r="L1" s="42"/>
      <c r="M1" s="42"/>
      <c r="N1" s="42"/>
    </row>
    <row r="2" spans="1:14" ht="33" customHeight="1">
      <c r="A2" s="2" t="s">
        <v>27</v>
      </c>
      <c r="B2" s="3"/>
      <c r="C2" s="3"/>
      <c r="D2" s="3"/>
      <c r="E2" s="4">
        <v>-36980.72</v>
      </c>
      <c r="F2" s="3"/>
      <c r="G2" s="3"/>
      <c r="I2" s="43"/>
      <c r="J2" s="43"/>
      <c r="K2" s="43"/>
      <c r="L2" s="43"/>
      <c r="M2" s="43"/>
      <c r="N2" s="43"/>
    </row>
    <row r="3" spans="1:14" ht="21.75" customHeight="1">
      <c r="A3" s="23" t="s">
        <v>1</v>
      </c>
      <c r="B3" s="24"/>
      <c r="C3" s="24"/>
      <c r="D3" s="25"/>
      <c r="E3" s="23" t="s">
        <v>2</v>
      </c>
      <c r="F3" s="24"/>
      <c r="G3" s="25"/>
      <c r="I3" s="43"/>
      <c r="J3" s="43"/>
      <c r="K3" s="43"/>
      <c r="L3" s="43"/>
      <c r="M3" s="43"/>
      <c r="N3" s="43"/>
    </row>
    <row r="4" spans="1:14" ht="69.75" customHeight="1">
      <c r="A4" s="5" t="s">
        <v>3</v>
      </c>
      <c r="B4" s="6" t="s">
        <v>28</v>
      </c>
      <c r="C4" s="6" t="s">
        <v>29</v>
      </c>
      <c r="D4" s="6" t="s">
        <v>30</v>
      </c>
      <c r="E4" s="5" t="s">
        <v>4</v>
      </c>
      <c r="F4" s="5" t="s">
        <v>5</v>
      </c>
      <c r="G4" s="5" t="s">
        <v>6</v>
      </c>
      <c r="I4" s="43"/>
      <c r="J4" s="43"/>
      <c r="K4" s="43"/>
      <c r="L4" s="43"/>
      <c r="M4" s="43"/>
      <c r="N4" s="43"/>
    </row>
    <row r="5" spans="1:14" ht="12.75" customHeight="1">
      <c r="A5" s="7" t="s">
        <v>7</v>
      </c>
      <c r="B5" s="8"/>
      <c r="C5" s="8"/>
      <c r="D5" s="8"/>
      <c r="E5" s="8"/>
      <c r="F5" s="8"/>
      <c r="G5" s="8"/>
      <c r="I5" s="43"/>
      <c r="J5" s="43"/>
      <c r="K5" s="43"/>
      <c r="L5" s="43"/>
      <c r="M5" s="43"/>
      <c r="N5" s="43"/>
    </row>
    <row r="6" spans="1:14" ht="27.75" customHeight="1">
      <c r="A6" s="9" t="s">
        <v>8</v>
      </c>
      <c r="B6" s="26">
        <v>148734.45</v>
      </c>
      <c r="C6" s="26">
        <v>142970.92</v>
      </c>
      <c r="D6" s="26">
        <f>B6-C6</f>
        <v>5763.529999999999</v>
      </c>
      <c r="E6" s="10" t="s">
        <v>9</v>
      </c>
      <c r="F6" s="8"/>
      <c r="G6" s="14">
        <v>360.06</v>
      </c>
      <c r="I6" s="44"/>
      <c r="J6" s="44"/>
      <c r="K6" s="44"/>
      <c r="L6" s="44"/>
      <c r="M6" s="44"/>
      <c r="N6" s="44"/>
    </row>
    <row r="7" spans="1:14" ht="21.75" customHeight="1">
      <c r="A7" s="9" t="s">
        <v>10</v>
      </c>
      <c r="B7" s="27"/>
      <c r="C7" s="27"/>
      <c r="D7" s="27"/>
      <c r="E7" s="5" t="s">
        <v>11</v>
      </c>
      <c r="F7" s="8"/>
      <c r="G7" s="15">
        <v>10285.92</v>
      </c>
      <c r="I7" s="45"/>
      <c r="J7" s="45"/>
      <c r="K7" s="45"/>
      <c r="L7" s="45"/>
      <c r="M7" s="45"/>
      <c r="N7" s="45"/>
    </row>
    <row r="8" spans="1:14" ht="27.75" customHeight="1">
      <c r="A8" s="9" t="s">
        <v>12</v>
      </c>
      <c r="B8" s="27"/>
      <c r="C8" s="27"/>
      <c r="D8" s="27"/>
      <c r="E8" s="10" t="s">
        <v>13</v>
      </c>
      <c r="F8" s="8"/>
      <c r="G8" s="15">
        <v>53986.71</v>
      </c>
      <c r="I8" s="45"/>
      <c r="J8" s="45"/>
      <c r="K8" s="45"/>
      <c r="L8" s="45"/>
      <c r="M8" s="45"/>
      <c r="N8" s="45"/>
    </row>
    <row r="9" spans="1:14" ht="39.75" customHeight="1">
      <c r="A9" s="30"/>
      <c r="B9" s="30"/>
      <c r="C9" s="30"/>
      <c r="D9" s="30"/>
      <c r="E9" s="5" t="s">
        <v>51</v>
      </c>
      <c r="F9" s="8"/>
      <c r="G9" s="14">
        <v>23976</v>
      </c>
      <c r="I9" s="45"/>
      <c r="J9" s="45"/>
      <c r="K9" s="45"/>
      <c r="L9" s="45"/>
      <c r="M9" s="45"/>
      <c r="N9" s="45"/>
    </row>
    <row r="10" spans="1:14" ht="27" customHeight="1">
      <c r="A10" s="30"/>
      <c r="B10" s="30"/>
      <c r="C10" s="30"/>
      <c r="D10" s="30"/>
      <c r="E10" s="5" t="s">
        <v>14</v>
      </c>
      <c r="F10" s="46" t="s">
        <v>62</v>
      </c>
      <c r="G10" s="14">
        <v>2430</v>
      </c>
      <c r="I10" s="45"/>
      <c r="J10" s="45"/>
      <c r="K10" s="45"/>
      <c r="L10" s="45"/>
      <c r="M10" s="45"/>
      <c r="N10" s="45"/>
    </row>
    <row r="11" spans="1:14" ht="36" customHeight="1">
      <c r="A11" s="30"/>
      <c r="B11" s="30"/>
      <c r="C11" s="30"/>
      <c r="D11" s="30"/>
      <c r="E11" s="5" t="s">
        <v>16</v>
      </c>
      <c r="F11" s="11" t="s">
        <v>17</v>
      </c>
      <c r="G11" s="15">
        <v>1388.03</v>
      </c>
      <c r="I11" s="45"/>
      <c r="J11" s="45"/>
      <c r="K11" s="45"/>
      <c r="L11" s="45"/>
      <c r="M11" s="45"/>
      <c r="N11" s="45"/>
    </row>
    <row r="12" spans="1:14" ht="27.75" customHeight="1">
      <c r="A12" s="30"/>
      <c r="B12" s="30"/>
      <c r="C12" s="30"/>
      <c r="D12" s="30"/>
      <c r="E12" s="5" t="s">
        <v>18</v>
      </c>
      <c r="F12" s="5" t="s">
        <v>19</v>
      </c>
      <c r="G12" s="14">
        <v>31938.98</v>
      </c>
      <c r="I12" s="45"/>
      <c r="J12" s="45"/>
      <c r="K12" s="45"/>
      <c r="L12" s="45"/>
      <c r="M12" s="45"/>
      <c r="N12" s="45"/>
    </row>
    <row r="13" spans="1:14" ht="31.5" customHeight="1">
      <c r="A13" s="30"/>
      <c r="B13" s="30"/>
      <c r="C13" s="30"/>
      <c r="D13" s="30"/>
      <c r="E13" s="5" t="s">
        <v>63</v>
      </c>
      <c r="F13" s="5"/>
      <c r="G13" s="14">
        <v>0</v>
      </c>
      <c r="I13" s="45"/>
      <c r="J13" s="45"/>
      <c r="K13" s="45"/>
      <c r="L13" s="45"/>
      <c r="M13" s="45"/>
      <c r="N13" s="45"/>
    </row>
    <row r="14" spans="1:14" ht="21.75" customHeight="1">
      <c r="A14" s="30"/>
      <c r="B14" s="30"/>
      <c r="C14" s="30"/>
      <c r="D14" s="30"/>
      <c r="E14" s="5" t="s">
        <v>22</v>
      </c>
      <c r="F14" s="8"/>
      <c r="G14" s="15">
        <v>5870.69</v>
      </c>
      <c r="I14" s="45"/>
      <c r="J14" s="45"/>
      <c r="K14" s="45"/>
      <c r="L14" s="45"/>
      <c r="M14" s="45"/>
      <c r="N14" s="45"/>
    </row>
    <row r="15" spans="1:14" ht="24.75" customHeight="1">
      <c r="A15" s="30"/>
      <c r="B15" s="30"/>
      <c r="C15" s="30"/>
      <c r="D15" s="30"/>
      <c r="E15" s="5"/>
      <c r="F15" s="8"/>
      <c r="G15" s="15"/>
      <c r="I15" s="45"/>
      <c r="J15" s="45"/>
      <c r="K15" s="45"/>
      <c r="L15" s="45"/>
      <c r="M15" s="45"/>
      <c r="N15" s="45"/>
    </row>
    <row r="16" spans="1:14" ht="24.75" customHeight="1">
      <c r="A16" s="30"/>
      <c r="B16" s="30"/>
      <c r="C16" s="30"/>
      <c r="D16" s="30"/>
      <c r="E16" s="5" t="s">
        <v>23</v>
      </c>
      <c r="F16" s="8"/>
      <c r="G16" s="15">
        <v>1928.6</v>
      </c>
      <c r="I16" s="45"/>
      <c r="J16" s="45"/>
      <c r="K16" s="45"/>
      <c r="L16" s="45"/>
      <c r="M16" s="45"/>
      <c r="N16" s="45"/>
    </row>
    <row r="17" spans="1:14" ht="39" customHeight="1">
      <c r="A17" s="31"/>
      <c r="B17" s="31"/>
      <c r="C17" s="31"/>
      <c r="D17" s="31"/>
      <c r="E17" s="5" t="s">
        <v>24</v>
      </c>
      <c r="F17" s="8"/>
      <c r="G17" s="8">
        <v>0</v>
      </c>
      <c r="I17" s="45"/>
      <c r="J17" s="45"/>
      <c r="K17" s="45"/>
      <c r="L17" s="45"/>
      <c r="M17" s="45"/>
      <c r="N17" s="45"/>
    </row>
    <row r="18" spans="1:14" ht="15" customHeight="1">
      <c r="A18" s="12"/>
      <c r="B18" s="8"/>
      <c r="C18" s="8"/>
      <c r="D18" s="8"/>
      <c r="E18" s="8"/>
      <c r="F18" s="8"/>
      <c r="G18" s="8"/>
      <c r="I18" s="45"/>
      <c r="J18" s="45"/>
      <c r="K18" s="45"/>
      <c r="L18" s="45"/>
      <c r="M18" s="45"/>
      <c r="N18" s="45"/>
    </row>
    <row r="19" spans="1:14" ht="21.75" customHeight="1">
      <c r="A19" s="8" t="s">
        <v>25</v>
      </c>
      <c r="B19" s="7">
        <v>178456.27</v>
      </c>
      <c r="C19" s="7">
        <v>161490.21</v>
      </c>
      <c r="D19" s="7">
        <f>D6+D18</f>
        <v>5763.529999999999</v>
      </c>
      <c r="E19" s="8"/>
      <c r="F19" s="8"/>
      <c r="G19" s="7">
        <f>SUM(G6:G18)</f>
        <v>132164.99</v>
      </c>
      <c r="I19" s="45"/>
      <c r="J19" s="45"/>
      <c r="K19" s="45"/>
      <c r="L19" s="45"/>
      <c r="M19" s="45"/>
      <c r="N19" s="45"/>
    </row>
    <row r="20" spans="1:14" ht="43.5" customHeight="1">
      <c r="A20" s="4" t="s">
        <v>31</v>
      </c>
      <c r="B20" s="3"/>
      <c r="C20" s="3"/>
      <c r="D20" s="3"/>
      <c r="E20" s="13">
        <f>E2+C19-G19</f>
        <v>-7655.5</v>
      </c>
      <c r="F20" s="3"/>
      <c r="G20" s="3"/>
      <c r="I20" s="45"/>
      <c r="J20" s="45"/>
      <c r="K20" s="45"/>
      <c r="L20" s="45"/>
      <c r="M20" s="45"/>
      <c r="N20" s="45"/>
    </row>
    <row r="21" spans="1:14" ht="33.75" customHeight="1" hidden="1">
      <c r="A21" s="47" t="s">
        <v>0</v>
      </c>
      <c r="B21" s="47"/>
      <c r="C21" s="47"/>
      <c r="D21" s="47"/>
      <c r="E21" s="47"/>
      <c r="F21" s="47"/>
      <c r="G21" s="47"/>
      <c r="I21" s="45"/>
      <c r="J21" s="45"/>
      <c r="K21" s="45"/>
      <c r="L21" s="45"/>
      <c r="M21" s="45"/>
      <c r="N21" s="45"/>
    </row>
    <row r="22" spans="1:14" ht="20.25" hidden="1">
      <c r="A22" s="40" t="s">
        <v>64</v>
      </c>
      <c r="B22" s="40"/>
      <c r="C22" s="40"/>
      <c r="D22" s="40"/>
      <c r="E22" s="40"/>
      <c r="F22" s="40"/>
      <c r="G22" s="40"/>
      <c r="I22" s="48"/>
      <c r="J22" s="48"/>
      <c r="K22" s="48"/>
      <c r="L22" s="48"/>
      <c r="M22" s="48"/>
      <c r="N22" s="48"/>
    </row>
    <row r="23" spans="1:7" ht="12.75" hidden="1">
      <c r="A23" s="40"/>
      <c r="B23" s="40"/>
      <c r="C23" s="40"/>
      <c r="D23" s="40"/>
      <c r="E23" s="40"/>
      <c r="F23" s="40"/>
      <c r="G23" s="40"/>
    </row>
    <row r="24" spans="1:7" ht="12" customHeight="1" hidden="1">
      <c r="A24" s="40"/>
      <c r="B24" s="40"/>
      <c r="C24" s="40"/>
      <c r="D24" s="40"/>
      <c r="E24" s="40"/>
      <c r="F24" s="40"/>
      <c r="G24" s="40"/>
    </row>
    <row r="25" spans="1:7" ht="12.75" hidden="1">
      <c r="A25" s="40"/>
      <c r="B25" s="40"/>
      <c r="C25" s="40"/>
      <c r="D25" s="40"/>
      <c r="E25" s="40"/>
      <c r="F25" s="40"/>
      <c r="G25" s="40"/>
    </row>
    <row r="26" spans="1:7" ht="12.75" hidden="1">
      <c r="A26" s="40"/>
      <c r="B26" s="40"/>
      <c r="C26" s="40"/>
      <c r="D26" s="40"/>
      <c r="E26" s="40"/>
      <c r="F26" s="40"/>
      <c r="G26" s="40"/>
    </row>
    <row r="27" spans="1:7" ht="19.5" customHeight="1" hidden="1">
      <c r="A27" s="40"/>
      <c r="B27" s="40"/>
      <c r="C27" s="40"/>
      <c r="D27" s="40"/>
      <c r="E27" s="40"/>
      <c r="F27" s="40"/>
      <c r="G27" s="40"/>
    </row>
    <row r="28" ht="3" customHeight="1"/>
    <row r="29" spans="1:6" ht="15.75">
      <c r="A29" s="22" t="s">
        <v>0</v>
      </c>
      <c r="B29" s="22"/>
      <c r="C29" s="22"/>
      <c r="D29" s="22"/>
      <c r="E29" s="22"/>
      <c r="F29" s="22"/>
    </row>
    <row r="30" spans="1:6" ht="12.75">
      <c r="A30" s="19" t="s">
        <v>32</v>
      </c>
      <c r="B30" s="19"/>
      <c r="C30" s="19"/>
      <c r="D30" s="19"/>
      <c r="E30" s="19"/>
      <c r="F30" s="19"/>
    </row>
    <row r="31" spans="1:6" ht="12.75">
      <c r="A31" s="19"/>
      <c r="B31" s="19"/>
      <c r="C31" s="19"/>
      <c r="D31" s="19"/>
      <c r="E31" s="19"/>
      <c r="F31" s="19"/>
    </row>
    <row r="32" spans="1:6" ht="12.75">
      <c r="A32" s="19"/>
      <c r="B32" s="19"/>
      <c r="C32" s="19"/>
      <c r="D32" s="19"/>
      <c r="E32" s="19"/>
      <c r="F32" s="19"/>
    </row>
    <row r="33" spans="1:6" ht="33" customHeight="1">
      <c r="A33" s="19"/>
      <c r="B33" s="19"/>
      <c r="C33" s="19"/>
      <c r="D33" s="19"/>
      <c r="E33" s="19"/>
      <c r="F33" s="19"/>
    </row>
  </sheetData>
  <sheetProtection/>
  <mergeCells count="14">
    <mergeCell ref="A29:F29"/>
    <mergeCell ref="A30:F33"/>
    <mergeCell ref="A9:A17"/>
    <mergeCell ref="B9:B17"/>
    <mergeCell ref="C9:C17"/>
    <mergeCell ref="D9:D17"/>
    <mergeCell ref="A21:G21"/>
    <mergeCell ref="A22:G27"/>
    <mergeCell ref="A1:G1"/>
    <mergeCell ref="A3:D3"/>
    <mergeCell ref="E3:G3"/>
    <mergeCell ref="B6:B8"/>
    <mergeCell ref="C6:C8"/>
    <mergeCell ref="D6:D8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1" width="18.421875" style="0" customWidth="1"/>
    <col min="2" max="3" width="9.28125" style="0" bestFit="1" customWidth="1"/>
    <col min="4" max="4" width="7.140625" style="0" customWidth="1"/>
    <col min="5" max="5" width="14.00390625" style="0" bestFit="1" customWidth="1"/>
    <col min="6" max="6" width="10.421875" style="0" customWidth="1"/>
    <col min="7" max="7" width="10.57421875" style="0" customWidth="1"/>
    <col min="8" max="8" width="1.57421875" style="0" customWidth="1"/>
    <col min="9" max="13" width="9.140625" style="0" hidden="1" customWidth="1"/>
    <col min="14" max="14" width="16.140625" style="0" hidden="1" customWidth="1"/>
  </cols>
  <sheetData>
    <row r="1" spans="1:14" ht="44.25" customHeight="1">
      <c r="A1" s="21" t="s">
        <v>65</v>
      </c>
      <c r="B1" s="21"/>
      <c r="C1" s="21"/>
      <c r="D1" s="21"/>
      <c r="E1" s="21"/>
      <c r="F1" s="21"/>
      <c r="G1" s="21"/>
      <c r="H1" s="1"/>
      <c r="I1" s="33"/>
      <c r="J1" s="33"/>
      <c r="K1" s="33"/>
      <c r="L1" s="33"/>
      <c r="M1" s="33"/>
      <c r="N1" s="33"/>
    </row>
    <row r="2" spans="1:14" ht="31.5" customHeight="1">
      <c r="A2" s="2" t="s">
        <v>27</v>
      </c>
      <c r="B2" s="3"/>
      <c r="C2" s="3"/>
      <c r="D2" s="3"/>
      <c r="E2" s="4">
        <v>-10149.66</v>
      </c>
      <c r="F2" s="3"/>
      <c r="G2" s="3"/>
      <c r="I2" s="19"/>
      <c r="J2" s="19"/>
      <c r="K2" s="19"/>
      <c r="L2" s="19"/>
      <c r="M2" s="19"/>
      <c r="N2" s="19"/>
    </row>
    <row r="3" spans="1:14" ht="14.25">
      <c r="A3" s="23" t="s">
        <v>1</v>
      </c>
      <c r="B3" s="24"/>
      <c r="C3" s="24"/>
      <c r="D3" s="25"/>
      <c r="E3" s="23" t="s">
        <v>2</v>
      </c>
      <c r="F3" s="24"/>
      <c r="G3" s="25"/>
      <c r="I3" s="19"/>
      <c r="J3" s="19"/>
      <c r="K3" s="19"/>
      <c r="L3" s="19"/>
      <c r="M3" s="19"/>
      <c r="N3" s="19"/>
    </row>
    <row r="4" spans="1:14" ht="62.25">
      <c r="A4" s="5" t="s">
        <v>3</v>
      </c>
      <c r="B4" s="6" t="s">
        <v>28</v>
      </c>
      <c r="C4" s="6" t="s">
        <v>29</v>
      </c>
      <c r="D4" s="6" t="s">
        <v>66</v>
      </c>
      <c r="E4" s="5" t="s">
        <v>4</v>
      </c>
      <c r="F4" s="5" t="s">
        <v>5</v>
      </c>
      <c r="G4" s="5" t="s">
        <v>6</v>
      </c>
      <c r="I4" s="19"/>
      <c r="J4" s="19"/>
      <c r="K4" s="19"/>
      <c r="L4" s="19"/>
      <c r="M4" s="19"/>
      <c r="N4" s="19"/>
    </row>
    <row r="5" spans="1:14" ht="12.75">
      <c r="A5" s="7" t="s">
        <v>7</v>
      </c>
      <c r="B5" s="8"/>
      <c r="C5" s="8"/>
      <c r="D5" s="8"/>
      <c r="E5" s="8"/>
      <c r="F5" s="8"/>
      <c r="G5" s="8"/>
      <c r="I5" s="19"/>
      <c r="J5" s="19"/>
      <c r="K5" s="19"/>
      <c r="L5" s="19"/>
      <c r="M5" s="19"/>
      <c r="N5" s="19"/>
    </row>
    <row r="6" spans="1:14" ht="27.75" customHeight="1">
      <c r="A6" s="9" t="s">
        <v>8</v>
      </c>
      <c r="B6" s="26">
        <v>90019.96</v>
      </c>
      <c r="C6" s="26">
        <v>80917.96</v>
      </c>
      <c r="D6" s="26">
        <f>B6-C6</f>
        <v>9102</v>
      </c>
      <c r="E6" s="10" t="s">
        <v>9</v>
      </c>
      <c r="F6" s="8"/>
      <c r="G6" s="14">
        <v>307.22</v>
      </c>
      <c r="I6" s="28"/>
      <c r="J6" s="28"/>
      <c r="K6" s="28"/>
      <c r="L6" s="28"/>
      <c r="M6" s="28"/>
      <c r="N6" s="28"/>
    </row>
    <row r="7" spans="1:14" ht="24.75" customHeight="1">
      <c r="A7" s="9" t="s">
        <v>10</v>
      </c>
      <c r="B7" s="27"/>
      <c r="C7" s="27"/>
      <c r="D7" s="27"/>
      <c r="E7" s="5" t="s">
        <v>11</v>
      </c>
      <c r="F7" s="8"/>
      <c r="G7" s="15">
        <v>8784.72</v>
      </c>
      <c r="I7" s="29"/>
      <c r="J7" s="29"/>
      <c r="K7" s="29"/>
      <c r="L7" s="29"/>
      <c r="M7" s="29"/>
      <c r="N7" s="29"/>
    </row>
    <row r="8" spans="1:14" ht="27" customHeight="1">
      <c r="A8" s="9" t="s">
        <v>12</v>
      </c>
      <c r="B8" s="27"/>
      <c r="C8" s="27"/>
      <c r="D8" s="27"/>
      <c r="E8" s="10" t="s">
        <v>13</v>
      </c>
      <c r="F8" s="8"/>
      <c r="G8" s="15">
        <v>45856.26</v>
      </c>
      <c r="I8" s="29"/>
      <c r="J8" s="29"/>
      <c r="K8" s="29"/>
      <c r="L8" s="29"/>
      <c r="M8" s="29"/>
      <c r="N8" s="29"/>
    </row>
    <row r="9" spans="1:14" ht="26.25" customHeight="1">
      <c r="A9" s="30"/>
      <c r="B9" s="30"/>
      <c r="C9" s="30"/>
      <c r="D9" s="30"/>
      <c r="E9" s="5" t="s">
        <v>41</v>
      </c>
      <c r="F9" s="8"/>
      <c r="G9" s="14">
        <v>17582.4</v>
      </c>
      <c r="I9" s="29"/>
      <c r="J9" s="29"/>
      <c r="K9" s="29"/>
      <c r="L9" s="29"/>
      <c r="M9" s="29"/>
      <c r="N9" s="29"/>
    </row>
    <row r="10" spans="1:14" ht="30.75" customHeight="1">
      <c r="A10" s="30"/>
      <c r="B10" s="30"/>
      <c r="C10" s="30"/>
      <c r="D10" s="30"/>
      <c r="E10" s="5" t="s">
        <v>14</v>
      </c>
      <c r="F10" s="5" t="s">
        <v>15</v>
      </c>
      <c r="G10" s="14">
        <v>2520</v>
      </c>
      <c r="I10" s="29"/>
      <c r="J10" s="29"/>
      <c r="K10" s="29"/>
      <c r="L10" s="29"/>
      <c r="M10" s="29"/>
      <c r="N10" s="29"/>
    </row>
    <row r="11" spans="1:14" ht="41.25" customHeight="1">
      <c r="A11" s="30"/>
      <c r="B11" s="30"/>
      <c r="C11" s="30"/>
      <c r="D11" s="30"/>
      <c r="E11" s="5" t="s">
        <v>16</v>
      </c>
      <c r="F11" s="11" t="s">
        <v>17</v>
      </c>
      <c r="G11" s="15">
        <v>1181.7</v>
      </c>
      <c r="I11" s="29"/>
      <c r="J11" s="29"/>
      <c r="K11" s="29"/>
      <c r="L11" s="29"/>
      <c r="M11" s="29"/>
      <c r="N11" s="29"/>
    </row>
    <row r="12" spans="1:14" ht="25.5">
      <c r="A12" s="30"/>
      <c r="B12" s="30"/>
      <c r="C12" s="30"/>
      <c r="D12" s="30"/>
      <c r="E12" s="5" t="s">
        <v>18</v>
      </c>
      <c r="F12" s="5" t="s">
        <v>19</v>
      </c>
      <c r="G12" s="14">
        <v>21102.99</v>
      </c>
      <c r="I12" s="29"/>
      <c r="J12" s="29"/>
      <c r="K12" s="29"/>
      <c r="L12" s="29"/>
      <c r="M12" s="29"/>
      <c r="N12" s="29"/>
    </row>
    <row r="13" spans="1:14" ht="25.5">
      <c r="A13" s="30"/>
      <c r="B13" s="30"/>
      <c r="C13" s="30"/>
      <c r="D13" s="30"/>
      <c r="E13" s="5" t="s">
        <v>20</v>
      </c>
      <c r="F13" s="5" t="s">
        <v>21</v>
      </c>
      <c r="G13" s="14">
        <v>0</v>
      </c>
      <c r="I13" s="29"/>
      <c r="J13" s="29"/>
      <c r="K13" s="29"/>
      <c r="L13" s="29"/>
      <c r="M13" s="29"/>
      <c r="N13" s="29"/>
    </row>
    <row r="14" spans="1:14" ht="18" customHeight="1">
      <c r="A14" s="30"/>
      <c r="B14" s="30"/>
      <c r="C14" s="30"/>
      <c r="D14" s="30"/>
      <c r="E14" s="5" t="s">
        <v>22</v>
      </c>
      <c r="F14" s="8"/>
      <c r="G14" s="15">
        <v>4857.95</v>
      </c>
      <c r="I14" s="29"/>
      <c r="J14" s="29"/>
      <c r="K14" s="29"/>
      <c r="L14" s="29"/>
      <c r="M14" s="29"/>
      <c r="N14" s="29"/>
    </row>
    <row r="15" spans="1:14" ht="29.25" customHeight="1">
      <c r="A15" s="30"/>
      <c r="B15" s="30"/>
      <c r="C15" s="30"/>
      <c r="D15" s="30"/>
      <c r="E15" s="5" t="s">
        <v>23</v>
      </c>
      <c r="F15" s="8"/>
      <c r="G15" s="15">
        <v>1661.7</v>
      </c>
      <c r="I15" s="29"/>
      <c r="J15" s="29"/>
      <c r="K15" s="29"/>
      <c r="L15" s="29"/>
      <c r="M15" s="29"/>
      <c r="N15" s="29"/>
    </row>
    <row r="16" spans="1:14" ht="40.5" customHeight="1">
      <c r="A16" s="31"/>
      <c r="B16" s="31"/>
      <c r="C16" s="31"/>
      <c r="D16" s="31"/>
      <c r="E16" s="5" t="s">
        <v>24</v>
      </c>
      <c r="F16" s="8"/>
      <c r="G16" s="14">
        <v>0</v>
      </c>
      <c r="I16" s="29"/>
      <c r="J16" s="29"/>
      <c r="K16" s="29"/>
      <c r="L16" s="29"/>
      <c r="M16" s="29"/>
      <c r="N16" s="29"/>
    </row>
    <row r="17" spans="1:14" ht="25.5">
      <c r="A17" s="12"/>
      <c r="B17" s="8"/>
      <c r="C17" s="8"/>
      <c r="D17" s="8"/>
      <c r="E17" s="12" t="s">
        <v>67</v>
      </c>
      <c r="F17" s="8"/>
      <c r="G17" s="8">
        <v>25000</v>
      </c>
      <c r="I17" s="29"/>
      <c r="J17" s="29"/>
      <c r="K17" s="29"/>
      <c r="L17" s="29"/>
      <c r="M17" s="29"/>
      <c r="N17" s="29"/>
    </row>
    <row r="18" spans="1:14" ht="19.5" customHeight="1">
      <c r="A18" s="8" t="s">
        <v>25</v>
      </c>
      <c r="B18" s="7">
        <f>B6+B17</f>
        <v>90019.96</v>
      </c>
      <c r="C18" s="7">
        <f>C6+C17</f>
        <v>80917.96</v>
      </c>
      <c r="D18" s="7">
        <f>D6+D17</f>
        <v>9102</v>
      </c>
      <c r="E18" s="8"/>
      <c r="F18" s="8"/>
      <c r="G18" s="7">
        <f>SUM(G6:G17)</f>
        <v>128854.94</v>
      </c>
      <c r="I18" s="29"/>
      <c r="J18" s="29"/>
      <c r="K18" s="29"/>
      <c r="L18" s="29"/>
      <c r="M18" s="29"/>
      <c r="N18" s="29"/>
    </row>
    <row r="19" spans="1:14" ht="36.75" customHeight="1">
      <c r="A19" s="4" t="s">
        <v>31</v>
      </c>
      <c r="B19" s="3"/>
      <c r="C19" s="3"/>
      <c r="D19" s="3"/>
      <c r="E19" s="13">
        <f>E2+C18-G18</f>
        <v>-58086.64</v>
      </c>
      <c r="F19" s="3"/>
      <c r="G19" s="3"/>
      <c r="I19" s="29"/>
      <c r="J19" s="29"/>
      <c r="K19" s="29"/>
      <c r="L19" s="29"/>
      <c r="M19" s="29"/>
      <c r="N19" s="29"/>
    </row>
    <row r="20" spans="9:14" ht="12.75">
      <c r="I20" s="29"/>
      <c r="J20" s="29"/>
      <c r="K20" s="29"/>
      <c r="L20" s="29"/>
      <c r="M20" s="29"/>
      <c r="N20" s="29"/>
    </row>
    <row r="21" spans="1:14" ht="20.25">
      <c r="A21" s="22" t="s">
        <v>0</v>
      </c>
      <c r="B21" s="22"/>
      <c r="C21" s="22"/>
      <c r="D21" s="22"/>
      <c r="E21" s="22"/>
      <c r="F21" s="22"/>
      <c r="I21" s="20"/>
      <c r="J21" s="20"/>
      <c r="K21" s="20"/>
      <c r="L21" s="20"/>
      <c r="M21" s="20"/>
      <c r="N21" s="20"/>
    </row>
    <row r="22" spans="1:6" ht="12.75">
      <c r="A22" s="19" t="s">
        <v>32</v>
      </c>
      <c r="B22" s="19"/>
      <c r="C22" s="19"/>
      <c r="D22" s="19"/>
      <c r="E22" s="19"/>
      <c r="F22" s="19"/>
    </row>
    <row r="23" spans="1:6" ht="12.75">
      <c r="A23" s="19"/>
      <c r="B23" s="19"/>
      <c r="C23" s="19"/>
      <c r="D23" s="19"/>
      <c r="E23" s="19"/>
      <c r="F23" s="19"/>
    </row>
    <row r="24" spans="1:6" ht="12.75">
      <c r="A24" s="19"/>
      <c r="B24" s="19"/>
      <c r="C24" s="19"/>
      <c r="D24" s="19"/>
      <c r="E24" s="19"/>
      <c r="F24" s="19"/>
    </row>
    <row r="25" spans="1:6" ht="25.5" customHeight="1">
      <c r="A25" s="19"/>
      <c r="B25" s="19"/>
      <c r="C25" s="19"/>
      <c r="D25" s="19"/>
      <c r="E25" s="19"/>
      <c r="F25" s="19"/>
    </row>
  </sheetData>
  <sheetProtection/>
  <mergeCells count="17">
    <mergeCell ref="A22:F25"/>
    <mergeCell ref="A9:A16"/>
    <mergeCell ref="B9:B16"/>
    <mergeCell ref="C9:C16"/>
    <mergeCell ref="D9:D16"/>
    <mergeCell ref="A21:F21"/>
    <mergeCell ref="I21:N21"/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0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18.00390625" style="0" customWidth="1"/>
    <col min="2" max="3" width="10.140625" style="0" customWidth="1"/>
    <col min="4" max="4" width="9.28125" style="0" bestFit="1" customWidth="1"/>
    <col min="5" max="5" width="14.421875" style="0" customWidth="1"/>
    <col min="6" max="6" width="11.00390625" style="0" customWidth="1"/>
    <col min="7" max="7" width="9.28125" style="0" customWidth="1"/>
    <col min="8" max="8" width="2.140625" style="0" customWidth="1"/>
    <col min="14" max="14" width="14.28125" style="0" customWidth="1"/>
  </cols>
  <sheetData>
    <row r="1" spans="1:14" ht="39.75" customHeight="1">
      <c r="A1" s="21" t="s">
        <v>68</v>
      </c>
      <c r="B1" s="21"/>
      <c r="C1" s="21"/>
      <c r="D1" s="21"/>
      <c r="E1" s="21"/>
      <c r="F1" s="21"/>
      <c r="G1" s="21"/>
      <c r="H1" s="1"/>
      <c r="I1" s="33"/>
      <c r="J1" s="33"/>
      <c r="K1" s="33"/>
      <c r="L1" s="33"/>
      <c r="M1" s="33"/>
      <c r="N1" s="33"/>
    </row>
    <row r="2" spans="1:14" ht="27.75" customHeight="1">
      <c r="A2" s="2" t="s">
        <v>27</v>
      </c>
      <c r="B2" s="3"/>
      <c r="C2" s="3"/>
      <c r="D2" s="3"/>
      <c r="E2" s="4">
        <v>-20307.29</v>
      </c>
      <c r="F2" s="3"/>
      <c r="G2" s="3"/>
      <c r="I2" s="19"/>
      <c r="J2" s="19"/>
      <c r="K2" s="19"/>
      <c r="L2" s="19"/>
      <c r="M2" s="19"/>
      <c r="N2" s="19"/>
    </row>
    <row r="3" spans="1:14" ht="14.25">
      <c r="A3" s="23" t="s">
        <v>1</v>
      </c>
      <c r="B3" s="24"/>
      <c r="C3" s="24"/>
      <c r="D3" s="25"/>
      <c r="E3" s="23" t="s">
        <v>2</v>
      </c>
      <c r="F3" s="24"/>
      <c r="G3" s="25"/>
      <c r="I3" s="19"/>
      <c r="J3" s="19"/>
      <c r="K3" s="19"/>
      <c r="L3" s="19"/>
      <c r="M3" s="19"/>
      <c r="N3" s="19"/>
    </row>
    <row r="4" spans="1:14" ht="62.25">
      <c r="A4" s="5" t="s">
        <v>3</v>
      </c>
      <c r="B4" s="6" t="s">
        <v>28</v>
      </c>
      <c r="C4" s="6" t="s">
        <v>29</v>
      </c>
      <c r="D4" s="6" t="s">
        <v>66</v>
      </c>
      <c r="E4" s="5" t="s">
        <v>4</v>
      </c>
      <c r="F4" s="5" t="s">
        <v>5</v>
      </c>
      <c r="G4" s="5" t="s">
        <v>6</v>
      </c>
      <c r="I4" s="19"/>
      <c r="J4" s="19"/>
      <c r="K4" s="19"/>
      <c r="L4" s="19"/>
      <c r="M4" s="19"/>
      <c r="N4" s="19"/>
    </row>
    <row r="5" spans="1:14" ht="12.75">
      <c r="A5" s="7" t="s">
        <v>7</v>
      </c>
      <c r="B5" s="8"/>
      <c r="C5" s="8"/>
      <c r="D5" s="8"/>
      <c r="E5" s="8"/>
      <c r="F5" s="8"/>
      <c r="G5" s="8"/>
      <c r="I5" s="19"/>
      <c r="J5" s="19"/>
      <c r="K5" s="19"/>
      <c r="L5" s="19"/>
      <c r="M5" s="19"/>
      <c r="N5" s="19"/>
    </row>
    <row r="6" spans="1:14" ht="27.75" customHeight="1">
      <c r="A6" s="9" t="s">
        <v>8</v>
      </c>
      <c r="B6" s="26">
        <v>114593.86</v>
      </c>
      <c r="C6" s="26">
        <v>113065.48</v>
      </c>
      <c r="D6" s="26">
        <f>B6-C6</f>
        <v>1528.3800000000047</v>
      </c>
      <c r="E6" s="10" t="s">
        <v>9</v>
      </c>
      <c r="F6" s="8"/>
      <c r="G6" s="14">
        <v>359.06</v>
      </c>
      <c r="I6" s="28"/>
      <c r="J6" s="28"/>
      <c r="K6" s="28"/>
      <c r="L6" s="28"/>
      <c r="M6" s="28"/>
      <c r="N6" s="28"/>
    </row>
    <row r="7" spans="1:14" ht="27.75" customHeight="1">
      <c r="A7" s="9" t="s">
        <v>10</v>
      </c>
      <c r="B7" s="27"/>
      <c r="C7" s="27"/>
      <c r="D7" s="27"/>
      <c r="E7" s="5" t="s">
        <v>11</v>
      </c>
      <c r="F7" s="8"/>
      <c r="G7" s="15">
        <v>10258.92</v>
      </c>
      <c r="I7" s="29"/>
      <c r="J7" s="29"/>
      <c r="K7" s="29"/>
      <c r="L7" s="29"/>
      <c r="M7" s="29"/>
      <c r="N7" s="29"/>
    </row>
    <row r="8" spans="1:14" ht="24.75" customHeight="1">
      <c r="A8" s="9" t="s">
        <v>12</v>
      </c>
      <c r="B8" s="27"/>
      <c r="C8" s="27"/>
      <c r="D8" s="27"/>
      <c r="E8" s="10" t="s">
        <v>13</v>
      </c>
      <c r="F8" s="8"/>
      <c r="G8" s="15">
        <v>53985.5</v>
      </c>
      <c r="I8" s="29"/>
      <c r="J8" s="29"/>
      <c r="K8" s="29"/>
      <c r="L8" s="29"/>
      <c r="M8" s="29"/>
      <c r="N8" s="29"/>
    </row>
    <row r="9" spans="1:14" ht="38.25">
      <c r="A9" s="30"/>
      <c r="B9" s="30"/>
      <c r="C9" s="30"/>
      <c r="D9" s="30"/>
      <c r="E9" s="5" t="s">
        <v>26</v>
      </c>
      <c r="F9" s="8"/>
      <c r="G9" s="14">
        <v>23976</v>
      </c>
      <c r="I9" s="29"/>
      <c r="J9" s="29"/>
      <c r="K9" s="29"/>
      <c r="L9" s="29"/>
      <c r="M9" s="29"/>
      <c r="N9" s="29"/>
    </row>
    <row r="10" spans="1:14" ht="30" customHeight="1">
      <c r="A10" s="30"/>
      <c r="B10" s="30"/>
      <c r="C10" s="30"/>
      <c r="D10" s="30"/>
      <c r="E10" s="5" t="s">
        <v>14</v>
      </c>
      <c r="F10" s="5" t="s">
        <v>15</v>
      </c>
      <c r="G10" s="14">
        <v>3180</v>
      </c>
      <c r="I10" s="29"/>
      <c r="J10" s="29"/>
      <c r="K10" s="29"/>
      <c r="L10" s="29"/>
      <c r="M10" s="29"/>
      <c r="N10" s="29"/>
    </row>
    <row r="11" spans="1:14" ht="42" customHeight="1">
      <c r="A11" s="30"/>
      <c r="B11" s="30"/>
      <c r="C11" s="30"/>
      <c r="D11" s="30"/>
      <c r="E11" s="5" t="s">
        <v>16</v>
      </c>
      <c r="F11" s="11" t="s">
        <v>17</v>
      </c>
      <c r="G11" s="15">
        <v>1388.03</v>
      </c>
      <c r="I11" s="29"/>
      <c r="J11" s="29"/>
      <c r="K11" s="29"/>
      <c r="L11" s="29"/>
      <c r="M11" s="29"/>
      <c r="N11" s="29"/>
    </row>
    <row r="12" spans="1:14" ht="25.5">
      <c r="A12" s="30"/>
      <c r="B12" s="30"/>
      <c r="C12" s="30"/>
      <c r="D12" s="30"/>
      <c r="E12" s="5" t="s">
        <v>18</v>
      </c>
      <c r="F12" s="5" t="s">
        <v>19</v>
      </c>
      <c r="G12" s="14">
        <v>24645.42</v>
      </c>
      <c r="I12" s="29"/>
      <c r="J12" s="29"/>
      <c r="K12" s="29"/>
      <c r="L12" s="29"/>
      <c r="M12" s="29"/>
      <c r="N12" s="29"/>
    </row>
    <row r="13" spans="1:14" ht="12.75">
      <c r="A13" s="30"/>
      <c r="B13" s="30"/>
      <c r="C13" s="30"/>
      <c r="D13" s="30"/>
      <c r="E13" s="5" t="s">
        <v>20</v>
      </c>
      <c r="F13" s="5"/>
      <c r="G13" s="14">
        <v>0</v>
      </c>
      <c r="I13" s="29"/>
      <c r="J13" s="29"/>
      <c r="K13" s="29"/>
      <c r="L13" s="29"/>
      <c r="M13" s="29"/>
      <c r="N13" s="29"/>
    </row>
    <row r="14" spans="1:14" ht="21" customHeight="1">
      <c r="A14" s="30"/>
      <c r="B14" s="30"/>
      <c r="C14" s="30"/>
      <c r="D14" s="30"/>
      <c r="E14" s="5" t="s">
        <v>22</v>
      </c>
      <c r="F14" s="8"/>
      <c r="G14" s="15">
        <v>7139.5</v>
      </c>
      <c r="I14" s="29"/>
      <c r="J14" s="29"/>
      <c r="K14" s="29"/>
      <c r="L14" s="29"/>
      <c r="M14" s="29"/>
      <c r="N14" s="29"/>
    </row>
    <row r="15" spans="1:14" ht="26.25" customHeight="1">
      <c r="A15" s="30"/>
      <c r="B15" s="30"/>
      <c r="C15" s="30"/>
      <c r="D15" s="30"/>
      <c r="E15" s="5" t="s">
        <v>23</v>
      </c>
      <c r="F15" s="8"/>
      <c r="G15" s="15">
        <v>1923.8</v>
      </c>
      <c r="I15" s="29"/>
      <c r="J15" s="29"/>
      <c r="K15" s="29"/>
      <c r="L15" s="29"/>
      <c r="M15" s="29"/>
      <c r="N15" s="29"/>
    </row>
    <row r="16" spans="1:14" ht="36.75" customHeight="1">
      <c r="A16" s="31"/>
      <c r="B16" s="31"/>
      <c r="C16" s="31"/>
      <c r="D16" s="31"/>
      <c r="E16" s="5" t="s">
        <v>24</v>
      </c>
      <c r="F16" s="8"/>
      <c r="G16" s="14">
        <v>0</v>
      </c>
      <c r="I16" s="29"/>
      <c r="J16" s="29"/>
      <c r="K16" s="29"/>
      <c r="L16" s="29"/>
      <c r="M16" s="29"/>
      <c r="N16" s="29"/>
    </row>
    <row r="17" spans="1:14" ht="25.5">
      <c r="A17" s="12"/>
      <c r="B17" s="8"/>
      <c r="C17" s="8"/>
      <c r="D17" s="8"/>
      <c r="E17" s="12" t="s">
        <v>69</v>
      </c>
      <c r="F17" s="8"/>
      <c r="G17" s="8">
        <v>25000</v>
      </c>
      <c r="I17" s="29"/>
      <c r="J17" s="29"/>
      <c r="K17" s="29"/>
      <c r="L17" s="29"/>
      <c r="M17" s="29"/>
      <c r="N17" s="29"/>
    </row>
    <row r="18" spans="1:14" ht="15.75" customHeight="1">
      <c r="A18" s="8" t="s">
        <v>25</v>
      </c>
      <c r="B18" s="7">
        <f>B6+B17</f>
        <v>114593.86</v>
      </c>
      <c r="C18" s="7">
        <f>C6+C17</f>
        <v>113065.48</v>
      </c>
      <c r="D18" s="7">
        <f>D6+D17</f>
        <v>1528.3800000000047</v>
      </c>
      <c r="E18" s="8"/>
      <c r="F18" s="8"/>
      <c r="G18" s="7">
        <f>SUM(G6:G17)</f>
        <v>151856.22999999998</v>
      </c>
      <c r="I18" s="29"/>
      <c r="J18" s="29"/>
      <c r="K18" s="29"/>
      <c r="L18" s="29"/>
      <c r="M18" s="29"/>
      <c r="N18" s="29"/>
    </row>
    <row r="19" spans="1:14" ht="27.75" customHeight="1">
      <c r="A19" s="4" t="s">
        <v>31</v>
      </c>
      <c r="B19" s="3"/>
      <c r="C19" s="3"/>
      <c r="D19" s="3"/>
      <c r="E19" s="13">
        <f>E2+C18-G18</f>
        <v>-59098.03999999998</v>
      </c>
      <c r="F19" s="3"/>
      <c r="G19" s="3"/>
      <c r="I19" s="29"/>
      <c r="J19" s="29"/>
      <c r="K19" s="29"/>
      <c r="L19" s="29"/>
      <c r="M19" s="29"/>
      <c r="N19" s="29"/>
    </row>
    <row r="20" spans="9:14" ht="3.75" customHeight="1">
      <c r="I20" s="29"/>
      <c r="J20" s="29"/>
      <c r="K20" s="29"/>
      <c r="L20" s="29"/>
      <c r="M20" s="29"/>
      <c r="N20" s="29"/>
    </row>
    <row r="21" spans="1:14" ht="17.25" customHeight="1">
      <c r="A21" s="22" t="s">
        <v>0</v>
      </c>
      <c r="B21" s="22"/>
      <c r="C21" s="22"/>
      <c r="D21" s="22"/>
      <c r="E21" s="22"/>
      <c r="F21" s="22"/>
      <c r="I21" s="20"/>
      <c r="J21" s="20"/>
      <c r="K21" s="20"/>
      <c r="L21" s="20"/>
      <c r="M21" s="20"/>
      <c r="N21" s="20"/>
    </row>
    <row r="22" spans="1:6" ht="12.75">
      <c r="A22" s="19" t="s">
        <v>32</v>
      </c>
      <c r="B22" s="19"/>
      <c r="C22" s="19"/>
      <c r="D22" s="19"/>
      <c r="E22" s="19"/>
      <c r="F22" s="19"/>
    </row>
    <row r="23" spans="1:6" ht="12.75">
      <c r="A23" s="19"/>
      <c r="B23" s="19"/>
      <c r="C23" s="19"/>
      <c r="D23" s="19"/>
      <c r="E23" s="19"/>
      <c r="F23" s="19"/>
    </row>
    <row r="24" spans="1:6" ht="12.75">
      <c r="A24" s="19"/>
      <c r="B24" s="19"/>
      <c r="C24" s="19"/>
      <c r="D24" s="19"/>
      <c r="E24" s="19"/>
      <c r="F24" s="19"/>
    </row>
    <row r="25" spans="1:6" ht="36.75" customHeight="1">
      <c r="A25" s="19"/>
      <c r="B25" s="19"/>
      <c r="C25" s="19"/>
      <c r="D25" s="19"/>
      <c r="E25" s="19"/>
      <c r="F25" s="19"/>
    </row>
  </sheetData>
  <sheetProtection/>
  <mergeCells count="17">
    <mergeCell ref="A22:F25"/>
    <mergeCell ref="A9:A16"/>
    <mergeCell ref="B9:B16"/>
    <mergeCell ref="C9:C16"/>
    <mergeCell ref="D9:D16"/>
    <mergeCell ref="A21:F21"/>
    <mergeCell ref="I21:N21"/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0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O7" sqref="O7"/>
    </sheetView>
  </sheetViews>
  <sheetFormatPr defaultColWidth="9.140625" defaultRowHeight="12.75"/>
  <cols>
    <col min="1" max="1" width="17.8515625" style="0" customWidth="1"/>
    <col min="2" max="2" width="9.7109375" style="0" customWidth="1"/>
    <col min="3" max="3" width="10.00390625" style="0" customWidth="1"/>
    <col min="4" max="4" width="8.7109375" style="0" customWidth="1"/>
    <col min="5" max="5" width="14.57421875" style="0" customWidth="1"/>
    <col min="6" max="6" width="10.57421875" style="0" customWidth="1"/>
    <col min="7" max="7" width="9.57421875" style="0" bestFit="1" customWidth="1"/>
    <col min="8" max="8" width="2.00390625" style="0" customWidth="1"/>
    <col min="9" max="9" width="0.71875" style="0" customWidth="1"/>
    <col min="10" max="13" width="9.140625" style="0" hidden="1" customWidth="1"/>
    <col min="14" max="14" width="15.28125" style="0" hidden="1" customWidth="1"/>
  </cols>
  <sheetData>
    <row r="1" spans="1:14" ht="49.5" customHeight="1">
      <c r="A1" s="21" t="s">
        <v>70</v>
      </c>
      <c r="B1" s="21"/>
      <c r="C1" s="21"/>
      <c r="D1" s="21"/>
      <c r="E1" s="21"/>
      <c r="F1" s="21"/>
      <c r="G1" s="21"/>
      <c r="H1" s="1"/>
      <c r="I1" s="33"/>
      <c r="J1" s="33"/>
      <c r="K1" s="33"/>
      <c r="L1" s="33"/>
      <c r="M1" s="33"/>
      <c r="N1" s="33"/>
    </row>
    <row r="2" spans="1:14" ht="21" customHeight="1">
      <c r="A2" s="2" t="s">
        <v>27</v>
      </c>
      <c r="B2" s="3"/>
      <c r="C2" s="3"/>
      <c r="D2" s="3"/>
      <c r="E2" s="4">
        <v>5778.39</v>
      </c>
      <c r="F2" s="3"/>
      <c r="G2" s="3"/>
      <c r="I2" s="19"/>
      <c r="J2" s="19"/>
      <c r="K2" s="19"/>
      <c r="L2" s="19"/>
      <c r="M2" s="19"/>
      <c r="N2" s="19"/>
    </row>
    <row r="3" spans="1:14" ht="14.25">
      <c r="A3" s="23" t="s">
        <v>1</v>
      </c>
      <c r="B3" s="24"/>
      <c r="C3" s="24"/>
      <c r="D3" s="25"/>
      <c r="E3" s="23" t="s">
        <v>2</v>
      </c>
      <c r="F3" s="24"/>
      <c r="G3" s="25"/>
      <c r="I3" s="19"/>
      <c r="J3" s="19"/>
      <c r="K3" s="19"/>
      <c r="L3" s="19"/>
      <c r="M3" s="19"/>
      <c r="N3" s="19"/>
    </row>
    <row r="4" spans="1:14" ht="69.75" customHeight="1">
      <c r="A4" s="5" t="s">
        <v>3</v>
      </c>
      <c r="B4" s="6" t="s">
        <v>28</v>
      </c>
      <c r="C4" s="6" t="s">
        <v>29</v>
      </c>
      <c r="D4" s="6" t="s">
        <v>30</v>
      </c>
      <c r="E4" s="5" t="s">
        <v>4</v>
      </c>
      <c r="F4" s="5" t="s">
        <v>5</v>
      </c>
      <c r="G4" s="5" t="s">
        <v>6</v>
      </c>
      <c r="I4" s="19"/>
      <c r="J4" s="19"/>
      <c r="K4" s="19"/>
      <c r="L4" s="19"/>
      <c r="M4" s="19"/>
      <c r="N4" s="19"/>
    </row>
    <row r="5" spans="1:14" ht="12.75">
      <c r="A5" s="7" t="s">
        <v>7</v>
      </c>
      <c r="B5" s="8"/>
      <c r="C5" s="8"/>
      <c r="D5" s="8"/>
      <c r="E5" s="8"/>
      <c r="F5" s="8"/>
      <c r="G5" s="8"/>
      <c r="I5" s="19"/>
      <c r="J5" s="19"/>
      <c r="K5" s="19"/>
      <c r="L5" s="19"/>
      <c r="M5" s="19"/>
      <c r="N5" s="19"/>
    </row>
    <row r="6" spans="1:14" ht="27.75" customHeight="1">
      <c r="A6" s="9" t="s">
        <v>8</v>
      </c>
      <c r="B6" s="26">
        <v>387225.93</v>
      </c>
      <c r="C6" s="26">
        <v>375785.12</v>
      </c>
      <c r="D6" s="26">
        <f>B6-C6</f>
        <v>11440.809999999998</v>
      </c>
      <c r="E6" s="10" t="s">
        <v>9</v>
      </c>
      <c r="F6" s="8"/>
      <c r="G6" s="14">
        <v>1165.38</v>
      </c>
      <c r="I6" s="28"/>
      <c r="J6" s="28"/>
      <c r="K6" s="28"/>
      <c r="L6" s="28"/>
      <c r="M6" s="28"/>
      <c r="N6" s="28"/>
    </row>
    <row r="7" spans="1:14" ht="26.25" customHeight="1">
      <c r="A7" s="9" t="s">
        <v>10</v>
      </c>
      <c r="B7" s="27"/>
      <c r="C7" s="27"/>
      <c r="D7" s="27"/>
      <c r="E7" s="5" t="s">
        <v>11</v>
      </c>
      <c r="F7" s="8"/>
      <c r="G7" s="15">
        <v>33254.17</v>
      </c>
      <c r="I7" s="29"/>
      <c r="J7" s="29"/>
      <c r="K7" s="29"/>
      <c r="L7" s="29"/>
      <c r="M7" s="29"/>
      <c r="N7" s="29"/>
    </row>
    <row r="8" spans="1:14" ht="28.5" customHeight="1">
      <c r="A8" s="9" t="s">
        <v>12</v>
      </c>
      <c r="B8" s="27"/>
      <c r="C8" s="27"/>
      <c r="D8" s="27"/>
      <c r="E8" s="10" t="s">
        <v>13</v>
      </c>
      <c r="F8" s="8"/>
      <c r="G8" s="15">
        <v>173784.63</v>
      </c>
      <c r="I8" s="29"/>
      <c r="J8" s="29"/>
      <c r="K8" s="29"/>
      <c r="L8" s="29"/>
      <c r="M8" s="29"/>
      <c r="N8" s="29"/>
    </row>
    <row r="9" spans="1:14" ht="40.5" customHeight="1">
      <c r="A9" s="30"/>
      <c r="B9" s="30"/>
      <c r="C9" s="30"/>
      <c r="D9" s="30"/>
      <c r="E9" s="5" t="s">
        <v>26</v>
      </c>
      <c r="F9" s="8"/>
      <c r="G9" s="14">
        <v>56743.2</v>
      </c>
      <c r="I9" s="29"/>
      <c r="J9" s="29"/>
      <c r="K9" s="29"/>
      <c r="L9" s="29"/>
      <c r="M9" s="29"/>
      <c r="N9" s="29"/>
    </row>
    <row r="10" spans="1:14" ht="28.5" customHeight="1">
      <c r="A10" s="30"/>
      <c r="B10" s="30"/>
      <c r="C10" s="30"/>
      <c r="D10" s="30"/>
      <c r="E10" s="5" t="s">
        <v>14</v>
      </c>
      <c r="F10" s="5" t="s">
        <v>15</v>
      </c>
      <c r="G10" s="14">
        <v>7950</v>
      </c>
      <c r="I10" s="29"/>
      <c r="J10" s="29"/>
      <c r="K10" s="29"/>
      <c r="L10" s="29"/>
      <c r="M10" s="29"/>
      <c r="N10" s="29"/>
    </row>
    <row r="11" spans="1:14" ht="38.25" customHeight="1">
      <c r="A11" s="30"/>
      <c r="B11" s="30"/>
      <c r="C11" s="30"/>
      <c r="D11" s="30"/>
      <c r="E11" s="5" t="s">
        <v>16</v>
      </c>
      <c r="F11" s="11" t="s">
        <v>17</v>
      </c>
      <c r="G11" s="15">
        <v>4501.71</v>
      </c>
      <c r="I11" s="29"/>
      <c r="J11" s="29"/>
      <c r="K11" s="29"/>
      <c r="L11" s="29"/>
      <c r="M11" s="29"/>
      <c r="N11" s="29"/>
    </row>
    <row r="12" spans="1:14" ht="25.5">
      <c r="A12" s="30"/>
      <c r="B12" s="30"/>
      <c r="C12" s="30"/>
      <c r="D12" s="30"/>
      <c r="E12" s="5" t="s">
        <v>18</v>
      </c>
      <c r="F12" s="5" t="s">
        <v>19</v>
      </c>
      <c r="G12" s="14">
        <v>79887.8</v>
      </c>
      <c r="I12" s="29"/>
      <c r="J12" s="29"/>
      <c r="K12" s="29"/>
      <c r="L12" s="29"/>
      <c r="M12" s="29"/>
      <c r="N12" s="29"/>
    </row>
    <row r="13" spans="1:14" ht="12.75">
      <c r="A13" s="30"/>
      <c r="B13" s="30"/>
      <c r="C13" s="30"/>
      <c r="D13" s="30"/>
      <c r="E13" s="5" t="s">
        <v>20</v>
      </c>
      <c r="F13" s="5"/>
      <c r="G13" s="14">
        <v>0</v>
      </c>
      <c r="I13" s="29"/>
      <c r="J13" s="29"/>
      <c r="K13" s="29"/>
      <c r="L13" s="29"/>
      <c r="M13" s="29"/>
      <c r="N13" s="29"/>
    </row>
    <row r="14" spans="1:14" ht="17.25" customHeight="1">
      <c r="A14" s="30"/>
      <c r="B14" s="30"/>
      <c r="C14" s="30"/>
      <c r="D14" s="30"/>
      <c r="E14" s="5" t="s">
        <v>22</v>
      </c>
      <c r="F14" s="8"/>
      <c r="G14" s="15">
        <v>15815.35</v>
      </c>
      <c r="I14" s="29"/>
      <c r="J14" s="29"/>
      <c r="K14" s="29"/>
      <c r="L14" s="29"/>
      <c r="M14" s="29"/>
      <c r="N14" s="29"/>
    </row>
    <row r="15" spans="1:14" ht="27" customHeight="1">
      <c r="A15" s="30"/>
      <c r="B15" s="30"/>
      <c r="C15" s="30"/>
      <c r="D15" s="30"/>
      <c r="E15" s="5" t="s">
        <v>23</v>
      </c>
      <c r="F15" s="8"/>
      <c r="G15" s="15">
        <v>6511.9</v>
      </c>
      <c r="I15" s="29"/>
      <c r="J15" s="29"/>
      <c r="K15" s="29"/>
      <c r="L15" s="29"/>
      <c r="M15" s="29"/>
      <c r="N15" s="29"/>
    </row>
    <row r="16" spans="1:14" ht="39.75" customHeight="1">
      <c r="A16" s="31"/>
      <c r="B16" s="31"/>
      <c r="C16" s="31"/>
      <c r="D16" s="31"/>
      <c r="E16" s="5" t="s">
        <v>24</v>
      </c>
      <c r="F16" s="8"/>
      <c r="G16" s="14">
        <v>0</v>
      </c>
      <c r="I16" s="29"/>
      <c r="J16" s="29"/>
      <c r="K16" s="29"/>
      <c r="L16" s="29"/>
      <c r="M16" s="29"/>
      <c r="N16" s="29"/>
    </row>
    <row r="17" spans="1:14" ht="12.75">
      <c r="A17" s="12"/>
      <c r="B17" s="8"/>
      <c r="C17" s="8"/>
      <c r="D17" s="8"/>
      <c r="E17" s="8"/>
      <c r="F17" s="8"/>
      <c r="G17" s="8"/>
      <c r="I17" s="29"/>
      <c r="J17" s="29"/>
      <c r="K17" s="29"/>
      <c r="L17" s="29"/>
      <c r="M17" s="29"/>
      <c r="N17" s="29"/>
    </row>
    <row r="18" spans="1:14" ht="22.5" customHeight="1">
      <c r="A18" s="8" t="s">
        <v>25</v>
      </c>
      <c r="B18" s="7">
        <f>B6+B17</f>
        <v>387225.93</v>
      </c>
      <c r="C18" s="7">
        <f>C6+C17</f>
        <v>375785.12</v>
      </c>
      <c r="D18" s="7">
        <f>D6+D17</f>
        <v>11440.809999999998</v>
      </c>
      <c r="E18" s="8"/>
      <c r="F18" s="8"/>
      <c r="G18" s="7">
        <f>SUM(G6:G17)</f>
        <v>379614.14</v>
      </c>
      <c r="I18" s="29"/>
      <c r="J18" s="29"/>
      <c r="K18" s="29"/>
      <c r="L18" s="29"/>
      <c r="M18" s="29"/>
      <c r="N18" s="29"/>
    </row>
    <row r="19" spans="1:14" ht="30" customHeight="1">
      <c r="A19" s="4" t="s">
        <v>31</v>
      </c>
      <c r="B19" s="3"/>
      <c r="C19" s="3"/>
      <c r="D19" s="3"/>
      <c r="E19" s="13">
        <f>E2+C18-G18</f>
        <v>1949.3699999999953</v>
      </c>
      <c r="F19" s="3"/>
      <c r="G19" s="3"/>
      <c r="I19" s="29"/>
      <c r="J19" s="29"/>
      <c r="K19" s="29"/>
      <c r="L19" s="29"/>
      <c r="M19" s="29"/>
      <c r="N19" s="29"/>
    </row>
    <row r="20" spans="9:14" ht="12.75">
      <c r="I20" s="29"/>
      <c r="J20" s="29"/>
      <c r="K20" s="29"/>
      <c r="L20" s="29"/>
      <c r="M20" s="29"/>
      <c r="N20" s="29"/>
    </row>
    <row r="21" spans="1:14" ht="20.25">
      <c r="A21" s="22" t="s">
        <v>0</v>
      </c>
      <c r="B21" s="22"/>
      <c r="C21" s="22"/>
      <c r="D21" s="22"/>
      <c r="E21" s="22"/>
      <c r="F21" s="22"/>
      <c r="I21" s="20"/>
      <c r="J21" s="20"/>
      <c r="K21" s="20"/>
      <c r="L21" s="20"/>
      <c r="M21" s="20"/>
      <c r="N21" s="20"/>
    </row>
    <row r="22" spans="1:6" ht="12.75">
      <c r="A22" s="19" t="s">
        <v>32</v>
      </c>
      <c r="B22" s="19"/>
      <c r="C22" s="19"/>
      <c r="D22" s="19"/>
      <c r="E22" s="19"/>
      <c r="F22" s="19"/>
    </row>
    <row r="23" spans="1:6" ht="12.75">
      <c r="A23" s="19"/>
      <c r="B23" s="19"/>
      <c r="C23" s="19"/>
      <c r="D23" s="19"/>
      <c r="E23" s="19"/>
      <c r="F23" s="19"/>
    </row>
    <row r="24" spans="1:6" ht="12.75">
      <c r="A24" s="19"/>
      <c r="B24" s="19"/>
      <c r="C24" s="19"/>
      <c r="D24" s="19"/>
      <c r="E24" s="19"/>
      <c r="F24" s="19"/>
    </row>
    <row r="25" spans="1:6" ht="31.5" customHeight="1">
      <c r="A25" s="19"/>
      <c r="B25" s="19"/>
      <c r="C25" s="19"/>
      <c r="D25" s="19"/>
      <c r="E25" s="19"/>
      <c r="F25" s="19"/>
    </row>
  </sheetData>
  <sheetProtection/>
  <mergeCells count="17">
    <mergeCell ref="A22:F25"/>
    <mergeCell ref="A9:A16"/>
    <mergeCell ref="B9:B16"/>
    <mergeCell ref="C9:C16"/>
    <mergeCell ref="D9:D16"/>
    <mergeCell ref="A21:F21"/>
    <mergeCell ref="I21:N21"/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0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I7" sqref="I7:N20"/>
    </sheetView>
  </sheetViews>
  <sheetFormatPr defaultColWidth="9.140625" defaultRowHeight="12.75"/>
  <cols>
    <col min="1" max="1" width="18.140625" style="0" customWidth="1"/>
    <col min="2" max="2" width="9.7109375" style="0" customWidth="1"/>
    <col min="3" max="3" width="9.8515625" style="0" customWidth="1"/>
    <col min="4" max="4" width="7.8515625" style="0" customWidth="1"/>
    <col min="5" max="5" width="14.00390625" style="0" customWidth="1"/>
    <col min="6" max="6" width="10.140625" style="0" customWidth="1"/>
    <col min="7" max="7" width="9.57421875" style="0" bestFit="1" customWidth="1"/>
    <col min="8" max="8" width="1.8515625" style="0" customWidth="1"/>
    <col min="14" max="14" width="17.00390625" style="0" customWidth="1"/>
  </cols>
  <sheetData>
    <row r="1" spans="1:14" ht="33" customHeight="1">
      <c r="A1" s="21" t="s">
        <v>70</v>
      </c>
      <c r="B1" s="21"/>
      <c r="C1" s="21"/>
      <c r="D1" s="21"/>
      <c r="E1" s="21"/>
      <c r="F1" s="21"/>
      <c r="G1" s="21"/>
      <c r="H1" s="1"/>
      <c r="I1" s="33"/>
      <c r="J1" s="33"/>
      <c r="K1" s="33"/>
      <c r="L1" s="33"/>
      <c r="M1" s="33"/>
      <c r="N1" s="33"/>
    </row>
    <row r="2" spans="1:14" ht="24.75" customHeight="1">
      <c r="A2" s="2" t="s">
        <v>27</v>
      </c>
      <c r="B2" s="3"/>
      <c r="C2" s="3"/>
      <c r="D2" s="3"/>
      <c r="E2" s="4">
        <v>-42350.74</v>
      </c>
      <c r="F2" s="3"/>
      <c r="G2" s="3"/>
      <c r="I2" s="19"/>
      <c r="J2" s="19"/>
      <c r="K2" s="19"/>
      <c r="L2" s="19"/>
      <c r="M2" s="19"/>
      <c r="N2" s="19"/>
    </row>
    <row r="3" spans="1:14" ht="14.25">
      <c r="A3" s="23" t="s">
        <v>1</v>
      </c>
      <c r="B3" s="24"/>
      <c r="C3" s="24"/>
      <c r="D3" s="25"/>
      <c r="E3" s="23" t="s">
        <v>2</v>
      </c>
      <c r="F3" s="24"/>
      <c r="G3" s="25"/>
      <c r="I3" s="19"/>
      <c r="J3" s="19"/>
      <c r="K3" s="19"/>
      <c r="L3" s="19"/>
      <c r="M3" s="19"/>
      <c r="N3" s="19"/>
    </row>
    <row r="4" spans="1:14" ht="69" customHeight="1">
      <c r="A4" s="5" t="s">
        <v>3</v>
      </c>
      <c r="B4" s="6" t="s">
        <v>28</v>
      </c>
      <c r="C4" s="6" t="s">
        <v>29</v>
      </c>
      <c r="D4" s="6" t="s">
        <v>30</v>
      </c>
      <c r="E4" s="5" t="s">
        <v>4</v>
      </c>
      <c r="F4" s="5" t="s">
        <v>5</v>
      </c>
      <c r="G4" s="5" t="s">
        <v>6</v>
      </c>
      <c r="I4" s="19"/>
      <c r="J4" s="19"/>
      <c r="K4" s="19"/>
      <c r="L4" s="19"/>
      <c r="M4" s="19"/>
      <c r="N4" s="19"/>
    </row>
    <row r="5" spans="1:14" ht="12.75">
      <c r="A5" s="7" t="s">
        <v>7</v>
      </c>
      <c r="B5" s="8"/>
      <c r="C5" s="8"/>
      <c r="D5" s="8"/>
      <c r="E5" s="8"/>
      <c r="F5" s="8"/>
      <c r="G5" s="8"/>
      <c r="I5" s="19"/>
      <c r="J5" s="19"/>
      <c r="K5" s="19"/>
      <c r="L5" s="19"/>
      <c r="M5" s="19"/>
      <c r="N5" s="19"/>
    </row>
    <row r="6" spans="1:14" ht="26.25" customHeight="1">
      <c r="A6" s="9" t="s">
        <v>8</v>
      </c>
      <c r="B6" s="26">
        <v>337452.84</v>
      </c>
      <c r="C6" s="26">
        <v>316058.82</v>
      </c>
      <c r="D6" s="26">
        <f>B6-C6</f>
        <v>21394.02000000002</v>
      </c>
      <c r="E6" s="10" t="s">
        <v>9</v>
      </c>
      <c r="F6" s="8"/>
      <c r="G6" s="14">
        <v>1011.3</v>
      </c>
      <c r="I6" s="28"/>
      <c r="J6" s="28"/>
      <c r="K6" s="28"/>
      <c r="L6" s="28"/>
      <c r="M6" s="28"/>
      <c r="N6" s="28"/>
    </row>
    <row r="7" spans="1:14" ht="26.25" customHeight="1">
      <c r="A7" s="9" t="s">
        <v>10</v>
      </c>
      <c r="B7" s="27"/>
      <c r="C7" s="27"/>
      <c r="D7" s="27"/>
      <c r="E7" s="5" t="s">
        <v>11</v>
      </c>
      <c r="F7" s="8"/>
      <c r="G7" s="15">
        <v>28979.64</v>
      </c>
      <c r="I7" s="29"/>
      <c r="J7" s="29"/>
      <c r="K7" s="29"/>
      <c r="L7" s="29"/>
      <c r="M7" s="29"/>
      <c r="N7" s="29"/>
    </row>
    <row r="8" spans="1:14" ht="26.25" customHeight="1">
      <c r="A8" s="9" t="s">
        <v>12</v>
      </c>
      <c r="B8" s="27"/>
      <c r="C8" s="27"/>
      <c r="D8" s="27"/>
      <c r="E8" s="10" t="s">
        <v>13</v>
      </c>
      <c r="F8" s="8"/>
      <c r="G8" s="15">
        <v>151601.14</v>
      </c>
      <c r="I8" s="29"/>
      <c r="J8" s="29"/>
      <c r="K8" s="29"/>
      <c r="L8" s="29"/>
      <c r="M8" s="29"/>
      <c r="N8" s="29"/>
    </row>
    <row r="9" spans="1:14" ht="39" customHeight="1">
      <c r="A9" s="30"/>
      <c r="B9" s="30"/>
      <c r="C9" s="30"/>
      <c r="D9" s="30"/>
      <c r="E9" s="5" t="s">
        <v>26</v>
      </c>
      <c r="F9" s="8"/>
      <c r="G9" s="14">
        <v>60793.2</v>
      </c>
      <c r="I9" s="29"/>
      <c r="J9" s="29"/>
      <c r="K9" s="29"/>
      <c r="L9" s="29"/>
      <c r="M9" s="29"/>
      <c r="N9" s="29"/>
    </row>
    <row r="10" spans="1:14" ht="26.25" customHeight="1">
      <c r="A10" s="30"/>
      <c r="B10" s="30"/>
      <c r="C10" s="30"/>
      <c r="D10" s="30"/>
      <c r="E10" s="5" t="s">
        <v>14</v>
      </c>
      <c r="F10" s="5" t="s">
        <v>15</v>
      </c>
      <c r="G10" s="14">
        <v>6960</v>
      </c>
      <c r="I10" s="29"/>
      <c r="J10" s="29"/>
      <c r="K10" s="29"/>
      <c r="L10" s="29"/>
      <c r="M10" s="29"/>
      <c r="N10" s="29"/>
    </row>
    <row r="11" spans="1:14" ht="39" customHeight="1">
      <c r="A11" s="30"/>
      <c r="B11" s="30"/>
      <c r="C11" s="30"/>
      <c r="D11" s="30"/>
      <c r="E11" s="5" t="s">
        <v>16</v>
      </c>
      <c r="F11" s="11" t="s">
        <v>17</v>
      </c>
      <c r="G11" s="15">
        <v>3920.24</v>
      </c>
      <c r="I11" s="29"/>
      <c r="J11" s="29"/>
      <c r="K11" s="29"/>
      <c r="L11" s="29"/>
      <c r="M11" s="29"/>
      <c r="N11" s="29"/>
    </row>
    <row r="12" spans="1:14" ht="25.5">
      <c r="A12" s="30"/>
      <c r="B12" s="30"/>
      <c r="C12" s="30"/>
      <c r="D12" s="30"/>
      <c r="E12" s="5" t="s">
        <v>18</v>
      </c>
      <c r="F12" s="5" t="s">
        <v>19</v>
      </c>
      <c r="G12" s="14">
        <v>69618.89</v>
      </c>
      <c r="I12" s="29"/>
      <c r="J12" s="29"/>
      <c r="K12" s="29"/>
      <c r="L12" s="29"/>
      <c r="M12" s="29"/>
      <c r="N12" s="29"/>
    </row>
    <row r="13" spans="1:14" ht="25.5">
      <c r="A13" s="30"/>
      <c r="B13" s="30"/>
      <c r="C13" s="30"/>
      <c r="D13" s="30"/>
      <c r="E13" s="5" t="s">
        <v>20</v>
      </c>
      <c r="F13" s="5" t="s">
        <v>21</v>
      </c>
      <c r="G13" s="14">
        <v>0</v>
      </c>
      <c r="I13" s="29"/>
      <c r="J13" s="29"/>
      <c r="K13" s="29"/>
      <c r="L13" s="29"/>
      <c r="M13" s="29"/>
      <c r="N13" s="29"/>
    </row>
    <row r="14" spans="1:14" ht="19.5" customHeight="1">
      <c r="A14" s="30"/>
      <c r="B14" s="30"/>
      <c r="C14" s="30"/>
      <c r="D14" s="30"/>
      <c r="E14" s="5" t="s">
        <v>22</v>
      </c>
      <c r="F14" s="8"/>
      <c r="G14" s="15">
        <v>20182.07</v>
      </c>
      <c r="I14" s="29"/>
      <c r="J14" s="29"/>
      <c r="K14" s="29"/>
      <c r="L14" s="29"/>
      <c r="M14" s="29"/>
      <c r="N14" s="29"/>
    </row>
    <row r="15" spans="1:14" ht="24.75" customHeight="1">
      <c r="A15" s="30"/>
      <c r="B15" s="30"/>
      <c r="C15" s="30"/>
      <c r="D15" s="30"/>
      <c r="E15" s="5" t="s">
        <v>23</v>
      </c>
      <c r="F15" s="8"/>
      <c r="G15" s="15">
        <v>5351.9</v>
      </c>
      <c r="I15" s="29"/>
      <c r="J15" s="29"/>
      <c r="K15" s="29"/>
      <c r="L15" s="29"/>
      <c r="M15" s="29"/>
      <c r="N15" s="29"/>
    </row>
    <row r="16" spans="1:14" ht="39" customHeight="1">
      <c r="A16" s="31"/>
      <c r="B16" s="31"/>
      <c r="C16" s="31"/>
      <c r="D16" s="31"/>
      <c r="E16" s="5" t="s">
        <v>24</v>
      </c>
      <c r="F16" s="8"/>
      <c r="G16" s="14">
        <v>0</v>
      </c>
      <c r="I16" s="29"/>
      <c r="J16" s="29"/>
      <c r="K16" s="29"/>
      <c r="L16" s="29"/>
      <c r="M16" s="29"/>
      <c r="N16" s="29"/>
    </row>
    <row r="17" spans="1:14" ht="25.5">
      <c r="A17" s="37"/>
      <c r="B17" s="8"/>
      <c r="C17" s="8"/>
      <c r="D17" s="8"/>
      <c r="E17" s="37" t="s">
        <v>71</v>
      </c>
      <c r="F17" s="8"/>
      <c r="G17" s="14">
        <v>3859</v>
      </c>
      <c r="I17" s="29"/>
      <c r="J17" s="29"/>
      <c r="K17" s="29"/>
      <c r="L17" s="29"/>
      <c r="M17" s="29"/>
      <c r="N17" s="29"/>
    </row>
    <row r="18" spans="1:14" ht="19.5" customHeight="1">
      <c r="A18" s="8" t="s">
        <v>25</v>
      </c>
      <c r="B18" s="7">
        <f>B6+B17</f>
        <v>337452.84</v>
      </c>
      <c r="C18" s="7">
        <f>C6+C17</f>
        <v>316058.82</v>
      </c>
      <c r="D18" s="7">
        <f>D6+D17</f>
        <v>21394.02000000002</v>
      </c>
      <c r="E18" s="8"/>
      <c r="F18" s="8"/>
      <c r="G18" s="7">
        <f>SUM(G6:G17)</f>
        <v>352277.38000000006</v>
      </c>
      <c r="I18" s="29"/>
      <c r="J18" s="29"/>
      <c r="K18" s="29"/>
      <c r="L18" s="29"/>
      <c r="M18" s="29"/>
      <c r="N18" s="29"/>
    </row>
    <row r="19" spans="1:14" ht="37.5" customHeight="1">
      <c r="A19" s="4" t="s">
        <v>31</v>
      </c>
      <c r="B19" s="3"/>
      <c r="C19" s="3"/>
      <c r="D19" s="3"/>
      <c r="E19" s="13">
        <f>E2+C18-G18</f>
        <v>-78569.30000000005</v>
      </c>
      <c r="F19" s="3"/>
      <c r="G19" s="3"/>
      <c r="I19" s="29"/>
      <c r="J19" s="29"/>
      <c r="K19" s="29"/>
      <c r="L19" s="29"/>
      <c r="M19" s="29"/>
      <c r="N19" s="29"/>
    </row>
    <row r="20" spans="9:14" ht="12.75">
      <c r="I20" s="29"/>
      <c r="J20" s="29"/>
      <c r="K20" s="29"/>
      <c r="L20" s="29"/>
      <c r="M20" s="29"/>
      <c r="N20" s="29"/>
    </row>
    <row r="21" spans="9:14" ht="20.25">
      <c r="I21" s="20"/>
      <c r="J21" s="20"/>
      <c r="K21" s="20"/>
      <c r="L21" s="20"/>
      <c r="M21" s="20"/>
      <c r="N21" s="20"/>
    </row>
    <row r="22" spans="1:6" ht="15.75">
      <c r="A22" s="22" t="s">
        <v>0</v>
      </c>
      <c r="B22" s="22"/>
      <c r="C22" s="22"/>
      <c r="D22" s="22"/>
      <c r="E22" s="22"/>
      <c r="F22" s="22"/>
    </row>
    <row r="23" spans="1:6" ht="12.75">
      <c r="A23" s="19" t="s">
        <v>32</v>
      </c>
      <c r="B23" s="19"/>
      <c r="C23" s="19"/>
      <c r="D23" s="19"/>
      <c r="E23" s="19"/>
      <c r="F23" s="19"/>
    </row>
    <row r="24" spans="1:6" ht="12.75">
      <c r="A24" s="19"/>
      <c r="B24" s="19"/>
      <c r="C24" s="19"/>
      <c r="D24" s="19"/>
      <c r="E24" s="19"/>
      <c r="F24" s="19"/>
    </row>
    <row r="25" spans="1:6" ht="12.75">
      <c r="A25" s="19"/>
      <c r="B25" s="19"/>
      <c r="C25" s="19"/>
      <c r="D25" s="19"/>
      <c r="E25" s="19"/>
      <c r="F25" s="19"/>
    </row>
    <row r="26" spans="1:6" ht="26.25" customHeight="1">
      <c r="A26" s="19"/>
      <c r="B26" s="19"/>
      <c r="C26" s="19"/>
      <c r="D26" s="19"/>
      <c r="E26" s="19"/>
      <c r="F26" s="19"/>
    </row>
  </sheetData>
  <sheetProtection/>
  <mergeCells count="17">
    <mergeCell ref="A23:F26"/>
    <mergeCell ref="A9:A16"/>
    <mergeCell ref="B9:B16"/>
    <mergeCell ref="C9:C16"/>
    <mergeCell ref="D9:D16"/>
    <mergeCell ref="I21:N21"/>
    <mergeCell ref="A22:F22"/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0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I6" sqref="I6:N6"/>
    </sheetView>
  </sheetViews>
  <sheetFormatPr defaultColWidth="9.140625" defaultRowHeight="12.75"/>
  <cols>
    <col min="1" max="1" width="17.8515625" style="0" customWidth="1"/>
    <col min="2" max="2" width="9.7109375" style="0" customWidth="1"/>
    <col min="3" max="3" width="10.00390625" style="0" customWidth="1"/>
    <col min="4" max="4" width="9.28125" style="0" bestFit="1" customWidth="1"/>
    <col min="5" max="5" width="14.421875" style="0" customWidth="1"/>
    <col min="6" max="6" width="10.140625" style="0" customWidth="1"/>
    <col min="7" max="7" width="10.00390625" style="0" customWidth="1"/>
    <col min="8" max="8" width="1.7109375" style="0" customWidth="1"/>
    <col min="14" max="14" width="15.57421875" style="0" customWidth="1"/>
  </cols>
  <sheetData>
    <row r="1" spans="1:14" ht="35.25" customHeight="1">
      <c r="A1" s="21" t="s">
        <v>72</v>
      </c>
      <c r="B1" s="21"/>
      <c r="C1" s="21"/>
      <c r="D1" s="21"/>
      <c r="E1" s="21"/>
      <c r="F1" s="21"/>
      <c r="G1" s="21"/>
      <c r="H1" s="1"/>
      <c r="I1" s="33"/>
      <c r="J1" s="33"/>
      <c r="K1" s="33"/>
      <c r="L1" s="33"/>
      <c r="M1" s="33"/>
      <c r="N1" s="33"/>
    </row>
    <row r="2" spans="1:14" ht="26.25" customHeight="1">
      <c r="A2" s="2" t="s">
        <v>27</v>
      </c>
      <c r="B2" s="3"/>
      <c r="C2" s="3"/>
      <c r="D2" s="3"/>
      <c r="E2" s="4">
        <v>-20199.41</v>
      </c>
      <c r="F2" s="3"/>
      <c r="G2" s="3"/>
      <c r="I2" s="19"/>
      <c r="J2" s="19"/>
      <c r="K2" s="19"/>
      <c r="L2" s="19"/>
      <c r="M2" s="19"/>
      <c r="N2" s="19"/>
    </row>
    <row r="3" spans="1:14" ht="14.25">
      <c r="A3" s="23" t="s">
        <v>1</v>
      </c>
      <c r="B3" s="24"/>
      <c r="C3" s="24"/>
      <c r="D3" s="25"/>
      <c r="E3" s="23" t="s">
        <v>2</v>
      </c>
      <c r="F3" s="24"/>
      <c r="G3" s="25"/>
      <c r="I3" s="19"/>
      <c r="J3" s="19"/>
      <c r="K3" s="19"/>
      <c r="L3" s="19"/>
      <c r="M3" s="19"/>
      <c r="N3" s="19"/>
    </row>
    <row r="4" spans="1:14" ht="63">
      <c r="A4" s="5" t="s">
        <v>3</v>
      </c>
      <c r="B4" s="6" t="s">
        <v>28</v>
      </c>
      <c r="C4" s="6" t="s">
        <v>29</v>
      </c>
      <c r="D4" s="6" t="s">
        <v>30</v>
      </c>
      <c r="E4" s="5" t="s">
        <v>4</v>
      </c>
      <c r="F4" s="5" t="s">
        <v>5</v>
      </c>
      <c r="G4" s="5" t="s">
        <v>6</v>
      </c>
      <c r="I4" s="19"/>
      <c r="J4" s="19"/>
      <c r="K4" s="19"/>
      <c r="L4" s="19"/>
      <c r="M4" s="19"/>
      <c r="N4" s="19"/>
    </row>
    <row r="5" spans="1:14" ht="12.75">
      <c r="A5" s="7" t="s">
        <v>7</v>
      </c>
      <c r="B5" s="8"/>
      <c r="C5" s="8"/>
      <c r="D5" s="8"/>
      <c r="E5" s="8"/>
      <c r="F5" s="8"/>
      <c r="G5" s="8"/>
      <c r="I5" s="19"/>
      <c r="J5" s="19"/>
      <c r="K5" s="19"/>
      <c r="L5" s="19"/>
      <c r="M5" s="19"/>
      <c r="N5" s="19"/>
    </row>
    <row r="6" spans="1:14" ht="27" customHeight="1">
      <c r="A6" s="9" t="s">
        <v>8</v>
      </c>
      <c r="B6" s="26">
        <v>594885.36</v>
      </c>
      <c r="C6" s="26">
        <v>573980.62</v>
      </c>
      <c r="D6" s="26">
        <f>B6-C6</f>
        <v>20904.73999999999</v>
      </c>
      <c r="E6" s="10" t="s">
        <v>9</v>
      </c>
      <c r="F6" s="8"/>
      <c r="G6" s="8">
        <v>1270.72</v>
      </c>
      <c r="I6" s="28"/>
      <c r="J6" s="28"/>
      <c r="K6" s="28"/>
      <c r="L6" s="28"/>
      <c r="M6" s="28"/>
      <c r="N6" s="28"/>
    </row>
    <row r="7" spans="1:14" ht="25.5" customHeight="1">
      <c r="A7" s="9" t="s">
        <v>10</v>
      </c>
      <c r="B7" s="27"/>
      <c r="C7" s="27"/>
      <c r="D7" s="27"/>
      <c r="E7" s="5" t="s">
        <v>11</v>
      </c>
      <c r="F7" s="8"/>
      <c r="G7" s="41">
        <v>54125</v>
      </c>
      <c r="I7" s="29"/>
      <c r="J7" s="29"/>
      <c r="K7" s="29"/>
      <c r="L7" s="29"/>
      <c r="M7" s="29"/>
      <c r="N7" s="29"/>
    </row>
    <row r="8" spans="1:14" ht="25.5" customHeight="1">
      <c r="A8" s="9" t="s">
        <v>12</v>
      </c>
      <c r="B8" s="27"/>
      <c r="C8" s="27"/>
      <c r="D8" s="27"/>
      <c r="E8" s="10" t="s">
        <v>13</v>
      </c>
      <c r="F8" s="8"/>
      <c r="G8" s="41">
        <v>268306.45</v>
      </c>
      <c r="I8" s="29"/>
      <c r="J8" s="29"/>
      <c r="K8" s="29"/>
      <c r="L8" s="29"/>
      <c r="M8" s="29"/>
      <c r="N8" s="29"/>
    </row>
    <row r="9" spans="1:14" ht="25.5">
      <c r="A9" s="30"/>
      <c r="B9" s="30"/>
      <c r="C9" s="30"/>
      <c r="D9" s="30"/>
      <c r="E9" s="5" t="s">
        <v>41</v>
      </c>
      <c r="F9" s="8"/>
      <c r="G9" s="8">
        <v>49550.4</v>
      </c>
      <c r="I9" s="29"/>
      <c r="J9" s="29"/>
      <c r="K9" s="29"/>
      <c r="L9" s="29"/>
      <c r="M9" s="29"/>
      <c r="N9" s="29"/>
    </row>
    <row r="10" spans="1:14" ht="27" customHeight="1">
      <c r="A10" s="30"/>
      <c r="B10" s="30"/>
      <c r="C10" s="30"/>
      <c r="D10" s="30"/>
      <c r="E10" s="5" t="s">
        <v>14</v>
      </c>
      <c r="F10" s="5" t="s">
        <v>15</v>
      </c>
      <c r="G10" s="8"/>
      <c r="I10" s="29"/>
      <c r="J10" s="29"/>
      <c r="K10" s="29"/>
      <c r="L10" s="29"/>
      <c r="M10" s="29"/>
      <c r="N10" s="29"/>
    </row>
    <row r="11" spans="1:14" ht="39.75" customHeight="1">
      <c r="A11" s="30"/>
      <c r="B11" s="30"/>
      <c r="C11" s="30"/>
      <c r="D11" s="30"/>
      <c r="E11" s="5" t="s">
        <v>16</v>
      </c>
      <c r="F11" s="11" t="s">
        <v>17</v>
      </c>
      <c r="G11" s="41">
        <v>6940.14</v>
      </c>
      <c r="I11" s="29"/>
      <c r="J11" s="29"/>
      <c r="K11" s="29"/>
      <c r="L11" s="29"/>
      <c r="M11" s="29"/>
      <c r="N11" s="29"/>
    </row>
    <row r="12" spans="1:14" ht="24.75" customHeight="1">
      <c r="A12" s="30"/>
      <c r="B12" s="30"/>
      <c r="C12" s="30"/>
      <c r="D12" s="30"/>
      <c r="E12" s="5" t="s">
        <v>18</v>
      </c>
      <c r="F12" s="5" t="s">
        <v>19</v>
      </c>
      <c r="G12" s="8">
        <v>122885.79</v>
      </c>
      <c r="I12" s="29"/>
      <c r="J12" s="29"/>
      <c r="K12" s="29"/>
      <c r="L12" s="29"/>
      <c r="M12" s="29"/>
      <c r="N12" s="29"/>
    </row>
    <row r="13" spans="1:14" ht="25.5">
      <c r="A13" s="30"/>
      <c r="B13" s="30"/>
      <c r="C13" s="30"/>
      <c r="D13" s="30"/>
      <c r="E13" s="5" t="s">
        <v>20</v>
      </c>
      <c r="F13" s="5" t="s">
        <v>21</v>
      </c>
      <c r="G13" s="8">
        <v>0</v>
      </c>
      <c r="I13" s="29"/>
      <c r="J13" s="29"/>
      <c r="K13" s="29"/>
      <c r="L13" s="29"/>
      <c r="M13" s="29"/>
      <c r="N13" s="29"/>
    </row>
    <row r="14" spans="1:14" ht="21" customHeight="1">
      <c r="A14" s="30"/>
      <c r="B14" s="30"/>
      <c r="C14" s="30"/>
      <c r="D14" s="30"/>
      <c r="E14" s="5" t="s">
        <v>22</v>
      </c>
      <c r="F14" s="8"/>
      <c r="G14" s="41">
        <v>29574.53</v>
      </c>
      <c r="I14" s="29"/>
      <c r="J14" s="29"/>
      <c r="K14" s="29"/>
      <c r="L14" s="29"/>
      <c r="M14" s="29"/>
      <c r="N14" s="29"/>
    </row>
    <row r="15" spans="1:14" ht="27" customHeight="1">
      <c r="A15" s="30"/>
      <c r="B15" s="30"/>
      <c r="C15" s="30"/>
      <c r="D15" s="30"/>
      <c r="E15" s="5" t="s">
        <v>23</v>
      </c>
      <c r="F15" s="8"/>
      <c r="G15" s="41">
        <v>10543.7</v>
      </c>
      <c r="I15" s="29"/>
      <c r="J15" s="29"/>
      <c r="K15" s="29"/>
      <c r="L15" s="29"/>
      <c r="M15" s="29"/>
      <c r="N15" s="29"/>
    </row>
    <row r="16" spans="1:14" ht="38.25" customHeight="1">
      <c r="A16" s="31"/>
      <c r="B16" s="31"/>
      <c r="C16" s="31"/>
      <c r="D16" s="31"/>
      <c r="E16" s="5" t="s">
        <v>24</v>
      </c>
      <c r="F16" s="8"/>
      <c r="G16" s="8"/>
      <c r="I16" s="29"/>
      <c r="J16" s="29"/>
      <c r="K16" s="29"/>
      <c r="L16" s="29"/>
      <c r="M16" s="29"/>
      <c r="N16" s="29"/>
    </row>
    <row r="17" spans="1:14" ht="12.75">
      <c r="A17" s="12"/>
      <c r="B17" s="8"/>
      <c r="C17" s="8"/>
      <c r="D17" s="8"/>
      <c r="E17" s="14" t="s">
        <v>73</v>
      </c>
      <c r="F17" s="8"/>
      <c r="G17" s="14">
        <v>10510</v>
      </c>
      <c r="I17" s="29"/>
      <c r="J17" s="29"/>
      <c r="K17" s="29"/>
      <c r="L17" s="29"/>
      <c r="M17" s="29"/>
      <c r="N17" s="29"/>
    </row>
    <row r="18" spans="1:14" ht="24.75" customHeight="1">
      <c r="A18" s="8" t="s">
        <v>25</v>
      </c>
      <c r="B18" s="7">
        <f>B6+B17</f>
        <v>594885.36</v>
      </c>
      <c r="C18" s="7">
        <f>C6+C17</f>
        <v>573980.62</v>
      </c>
      <c r="D18" s="7">
        <f>D6+D17</f>
        <v>20904.73999999999</v>
      </c>
      <c r="E18" s="8"/>
      <c r="F18" s="8"/>
      <c r="G18" s="7">
        <f>SUM(G6:G17)</f>
        <v>553706.73</v>
      </c>
      <c r="I18" s="29"/>
      <c r="J18" s="29"/>
      <c r="K18" s="29"/>
      <c r="L18" s="29"/>
      <c r="M18" s="29"/>
      <c r="N18" s="29"/>
    </row>
    <row r="19" spans="1:14" ht="32.25" customHeight="1">
      <c r="A19" s="4" t="s">
        <v>31</v>
      </c>
      <c r="B19" s="3"/>
      <c r="C19" s="3"/>
      <c r="D19" s="3"/>
      <c r="E19" s="13">
        <f>E2+C18-G18</f>
        <v>74.47999999998137</v>
      </c>
      <c r="F19" s="3"/>
      <c r="G19" s="3"/>
      <c r="I19" s="29"/>
      <c r="J19" s="29"/>
      <c r="K19" s="29"/>
      <c r="L19" s="29"/>
      <c r="M19" s="29"/>
      <c r="N19" s="29"/>
    </row>
    <row r="20" spans="9:14" ht="12.75" hidden="1">
      <c r="I20" s="29"/>
      <c r="J20" s="29"/>
      <c r="K20" s="29"/>
      <c r="L20" s="29"/>
      <c r="M20" s="29"/>
      <c r="N20" s="29"/>
    </row>
    <row r="21" spans="1:14" ht="20.25">
      <c r="A21" s="22" t="s">
        <v>0</v>
      </c>
      <c r="B21" s="22"/>
      <c r="C21" s="22"/>
      <c r="D21" s="22"/>
      <c r="E21" s="22"/>
      <c r="F21" s="22"/>
      <c r="I21" s="20"/>
      <c r="J21" s="20"/>
      <c r="K21" s="20"/>
      <c r="L21" s="20"/>
      <c r="M21" s="20"/>
      <c r="N21" s="20"/>
    </row>
    <row r="22" spans="1:6" ht="12.75">
      <c r="A22" s="19" t="s">
        <v>32</v>
      </c>
      <c r="B22" s="19"/>
      <c r="C22" s="19"/>
      <c r="D22" s="19"/>
      <c r="E22" s="19"/>
      <c r="F22" s="19"/>
    </row>
    <row r="23" spans="1:6" ht="12.75">
      <c r="A23" s="19"/>
      <c r="B23" s="19"/>
      <c r="C23" s="19"/>
      <c r="D23" s="19"/>
      <c r="E23" s="19"/>
      <c r="F23" s="19"/>
    </row>
    <row r="24" spans="1:6" ht="12.75">
      <c r="A24" s="19"/>
      <c r="B24" s="19"/>
      <c r="C24" s="19"/>
      <c r="D24" s="19"/>
      <c r="E24" s="19"/>
      <c r="F24" s="19"/>
    </row>
    <row r="25" spans="1:6" ht="30" customHeight="1">
      <c r="A25" s="19"/>
      <c r="B25" s="19"/>
      <c r="C25" s="19"/>
      <c r="D25" s="19"/>
      <c r="E25" s="19"/>
      <c r="F25" s="19"/>
    </row>
  </sheetData>
  <sheetProtection/>
  <mergeCells count="17">
    <mergeCell ref="A22:F25"/>
    <mergeCell ref="A9:A16"/>
    <mergeCell ref="B9:B16"/>
    <mergeCell ref="C9:C16"/>
    <mergeCell ref="D9:D16"/>
    <mergeCell ref="A21:F21"/>
    <mergeCell ref="I21:N21"/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0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I7" sqref="I7:N20"/>
    </sheetView>
  </sheetViews>
  <sheetFormatPr defaultColWidth="9.140625" defaultRowHeight="12.75"/>
  <cols>
    <col min="1" max="1" width="18.00390625" style="0" customWidth="1"/>
    <col min="2" max="3" width="9.7109375" style="0" customWidth="1"/>
    <col min="4" max="4" width="8.8515625" style="0" customWidth="1"/>
    <col min="5" max="5" width="15.7109375" style="0" customWidth="1"/>
    <col min="6" max="7" width="10.421875" style="0" customWidth="1"/>
    <col min="8" max="8" width="1.421875" style="0" customWidth="1"/>
    <col min="14" max="14" width="14.28125" style="0" customWidth="1"/>
  </cols>
  <sheetData>
    <row r="1" spans="1:14" ht="36" customHeight="1">
      <c r="A1" s="21" t="s">
        <v>74</v>
      </c>
      <c r="B1" s="21"/>
      <c r="C1" s="21"/>
      <c r="D1" s="21"/>
      <c r="E1" s="21"/>
      <c r="F1" s="21"/>
      <c r="G1" s="21"/>
      <c r="H1" s="1"/>
      <c r="I1" s="33"/>
      <c r="J1" s="33"/>
      <c r="K1" s="33"/>
      <c r="L1" s="33"/>
      <c r="M1" s="33"/>
      <c r="N1" s="33"/>
    </row>
    <row r="2" spans="1:14" ht="22.5" customHeight="1">
      <c r="A2" s="2" t="s">
        <v>27</v>
      </c>
      <c r="B2" s="3"/>
      <c r="C2" s="3"/>
      <c r="D2" s="3"/>
      <c r="E2" s="4">
        <v>-120849.93</v>
      </c>
      <c r="F2" s="3"/>
      <c r="G2" s="3"/>
      <c r="I2" s="19"/>
      <c r="J2" s="19"/>
      <c r="K2" s="19"/>
      <c r="L2" s="19"/>
      <c r="M2" s="19"/>
      <c r="N2" s="19"/>
    </row>
    <row r="3" spans="1:14" ht="14.25">
      <c r="A3" s="23" t="s">
        <v>1</v>
      </c>
      <c r="B3" s="24"/>
      <c r="C3" s="24"/>
      <c r="D3" s="25"/>
      <c r="E3" s="23" t="s">
        <v>2</v>
      </c>
      <c r="F3" s="24"/>
      <c r="G3" s="25"/>
      <c r="I3" s="19"/>
      <c r="J3" s="19"/>
      <c r="K3" s="19"/>
      <c r="L3" s="19"/>
      <c r="M3" s="19"/>
      <c r="N3" s="19"/>
    </row>
    <row r="4" spans="1:14" ht="68.25" customHeight="1">
      <c r="A4" s="5" t="s">
        <v>3</v>
      </c>
      <c r="B4" s="6" t="s">
        <v>28</v>
      </c>
      <c r="C4" s="6" t="s">
        <v>29</v>
      </c>
      <c r="D4" s="6" t="s">
        <v>30</v>
      </c>
      <c r="E4" s="5" t="s">
        <v>4</v>
      </c>
      <c r="F4" s="5" t="s">
        <v>5</v>
      </c>
      <c r="G4" s="5" t="s">
        <v>6</v>
      </c>
      <c r="I4" s="19"/>
      <c r="J4" s="19"/>
      <c r="K4" s="19"/>
      <c r="L4" s="19"/>
      <c r="M4" s="19"/>
      <c r="N4" s="19"/>
    </row>
    <row r="5" spans="1:14" ht="12.75">
      <c r="A5" s="7" t="s">
        <v>7</v>
      </c>
      <c r="B5" s="8"/>
      <c r="C5" s="8"/>
      <c r="D5" s="8"/>
      <c r="E5" s="8"/>
      <c r="F5" s="8"/>
      <c r="G5" s="8"/>
      <c r="I5" s="19"/>
      <c r="J5" s="19"/>
      <c r="K5" s="19"/>
      <c r="L5" s="19"/>
      <c r="M5" s="19"/>
      <c r="N5" s="19"/>
    </row>
    <row r="6" spans="1:14" ht="27.75" customHeight="1">
      <c r="A6" s="9" t="s">
        <v>8</v>
      </c>
      <c r="B6" s="26">
        <v>623347.12</v>
      </c>
      <c r="C6" s="26">
        <v>586191.77</v>
      </c>
      <c r="D6" s="26">
        <f>B6-C6</f>
        <v>37155.34999999998</v>
      </c>
      <c r="E6" s="10" t="s">
        <v>9</v>
      </c>
      <c r="F6" s="8"/>
      <c r="G6" s="8">
        <v>1205.96</v>
      </c>
      <c r="I6" s="28"/>
      <c r="J6" s="28"/>
      <c r="K6" s="28"/>
      <c r="L6" s="28"/>
      <c r="M6" s="28"/>
      <c r="N6" s="28"/>
    </row>
    <row r="7" spans="1:14" ht="26.25" customHeight="1">
      <c r="A7" s="9" t="s">
        <v>10</v>
      </c>
      <c r="B7" s="27"/>
      <c r="C7" s="27"/>
      <c r="D7" s="27"/>
      <c r="E7" s="5" t="s">
        <v>11</v>
      </c>
      <c r="F7" s="8"/>
      <c r="G7" s="41">
        <v>47489.54</v>
      </c>
      <c r="I7" s="29"/>
      <c r="J7" s="29"/>
      <c r="K7" s="29"/>
      <c r="L7" s="29"/>
      <c r="M7" s="29"/>
      <c r="N7" s="29"/>
    </row>
    <row r="8" spans="1:14" ht="27.75" customHeight="1">
      <c r="A8" s="9" t="s">
        <v>12</v>
      </c>
      <c r="B8" s="27"/>
      <c r="C8" s="27"/>
      <c r="D8" s="27"/>
      <c r="E8" s="10" t="s">
        <v>13</v>
      </c>
      <c r="F8" s="8"/>
      <c r="G8" s="41">
        <v>248474.44</v>
      </c>
      <c r="I8" s="29"/>
      <c r="J8" s="29"/>
      <c r="K8" s="29"/>
      <c r="L8" s="29"/>
      <c r="M8" s="29"/>
      <c r="N8" s="29"/>
    </row>
    <row r="9" spans="1:14" ht="38.25" customHeight="1">
      <c r="A9" s="30"/>
      <c r="B9" s="30"/>
      <c r="C9" s="30"/>
      <c r="D9" s="30"/>
      <c r="E9" s="5" t="s">
        <v>26</v>
      </c>
      <c r="F9" s="8"/>
      <c r="G9" s="8">
        <v>60739.2</v>
      </c>
      <c r="I9" s="29"/>
      <c r="J9" s="29"/>
      <c r="K9" s="29"/>
      <c r="L9" s="29"/>
      <c r="M9" s="29"/>
      <c r="N9" s="29"/>
    </row>
    <row r="10" spans="1:14" ht="27.75" customHeight="1">
      <c r="A10" s="30"/>
      <c r="B10" s="30"/>
      <c r="C10" s="30"/>
      <c r="D10" s="30"/>
      <c r="E10" s="5" t="s">
        <v>14</v>
      </c>
      <c r="F10" s="5" t="s">
        <v>15</v>
      </c>
      <c r="G10" s="8"/>
      <c r="I10" s="29"/>
      <c r="J10" s="29"/>
      <c r="K10" s="29"/>
      <c r="L10" s="29"/>
      <c r="M10" s="29"/>
      <c r="N10" s="29"/>
    </row>
    <row r="11" spans="1:14" ht="38.25" customHeight="1">
      <c r="A11" s="30"/>
      <c r="B11" s="30"/>
      <c r="C11" s="30"/>
      <c r="D11" s="30"/>
      <c r="E11" s="5" t="s">
        <v>16</v>
      </c>
      <c r="F11" s="11" t="s">
        <v>17</v>
      </c>
      <c r="G11" s="41">
        <v>6433.69</v>
      </c>
      <c r="I11" s="29"/>
      <c r="J11" s="29"/>
      <c r="K11" s="29"/>
      <c r="L11" s="29"/>
      <c r="M11" s="29"/>
      <c r="N11" s="29"/>
    </row>
    <row r="12" spans="1:14" ht="25.5">
      <c r="A12" s="30"/>
      <c r="B12" s="30"/>
      <c r="C12" s="30"/>
      <c r="D12" s="30"/>
      <c r="E12" s="5" t="s">
        <v>18</v>
      </c>
      <c r="F12" s="5" t="s">
        <v>19</v>
      </c>
      <c r="G12" s="8">
        <v>141059.78</v>
      </c>
      <c r="I12" s="29"/>
      <c r="J12" s="29"/>
      <c r="K12" s="29"/>
      <c r="L12" s="29"/>
      <c r="M12" s="29"/>
      <c r="N12" s="29"/>
    </row>
    <row r="13" spans="1:14" ht="25.5">
      <c r="A13" s="30"/>
      <c r="B13" s="30"/>
      <c r="C13" s="30"/>
      <c r="D13" s="30"/>
      <c r="E13" s="5" t="s">
        <v>20</v>
      </c>
      <c r="F13" s="5" t="s">
        <v>21</v>
      </c>
      <c r="G13" s="8">
        <v>2353.5</v>
      </c>
      <c r="I13" s="29"/>
      <c r="J13" s="29"/>
      <c r="K13" s="29"/>
      <c r="L13" s="29"/>
      <c r="M13" s="29"/>
      <c r="N13" s="29"/>
    </row>
    <row r="14" spans="1:14" ht="21" customHeight="1">
      <c r="A14" s="30"/>
      <c r="B14" s="30"/>
      <c r="C14" s="30"/>
      <c r="D14" s="30"/>
      <c r="E14" s="5" t="s">
        <v>22</v>
      </c>
      <c r="F14" s="8"/>
      <c r="G14" s="41">
        <v>41756.88</v>
      </c>
      <c r="I14" s="29"/>
      <c r="J14" s="29"/>
      <c r="K14" s="29"/>
      <c r="L14" s="29"/>
      <c r="M14" s="29"/>
      <c r="N14" s="29"/>
    </row>
    <row r="15" spans="1:14" ht="27.75" customHeight="1">
      <c r="A15" s="30"/>
      <c r="B15" s="30"/>
      <c r="C15" s="30"/>
      <c r="D15" s="30"/>
      <c r="E15" s="5" t="s">
        <v>23</v>
      </c>
      <c r="F15" s="8"/>
      <c r="G15" s="41">
        <v>8542.6</v>
      </c>
      <c r="I15" s="29"/>
      <c r="J15" s="29"/>
      <c r="K15" s="29"/>
      <c r="L15" s="29"/>
      <c r="M15" s="29"/>
      <c r="N15" s="29"/>
    </row>
    <row r="16" spans="1:14" ht="36" customHeight="1">
      <c r="A16" s="31"/>
      <c r="B16" s="31"/>
      <c r="C16" s="31"/>
      <c r="D16" s="31"/>
      <c r="E16" s="5" t="s">
        <v>24</v>
      </c>
      <c r="F16" s="8"/>
      <c r="G16" s="8">
        <v>0</v>
      </c>
      <c r="I16" s="29"/>
      <c r="J16" s="29"/>
      <c r="K16" s="29"/>
      <c r="L16" s="29"/>
      <c r="M16" s="29"/>
      <c r="N16" s="29"/>
    </row>
    <row r="17" spans="1:14" ht="51">
      <c r="A17" s="37"/>
      <c r="B17" s="8"/>
      <c r="C17" s="8"/>
      <c r="D17" s="8"/>
      <c r="E17" s="37" t="s">
        <v>75</v>
      </c>
      <c r="F17" s="8"/>
      <c r="G17" s="8">
        <v>2114</v>
      </c>
      <c r="I17" s="29"/>
      <c r="J17" s="29"/>
      <c r="K17" s="29"/>
      <c r="L17" s="29"/>
      <c r="M17" s="29"/>
      <c r="N17" s="29"/>
    </row>
    <row r="18" spans="1:14" ht="19.5" customHeight="1">
      <c r="A18" s="8" t="s">
        <v>25</v>
      </c>
      <c r="B18" s="7">
        <f>B6+B17</f>
        <v>623347.12</v>
      </c>
      <c r="C18" s="7">
        <f>C6+C17</f>
        <v>586191.77</v>
      </c>
      <c r="D18" s="7">
        <f>D6+D17</f>
        <v>37155.34999999998</v>
      </c>
      <c r="E18" s="8"/>
      <c r="F18" s="8"/>
      <c r="G18" s="7">
        <f>SUM(G6:G17)</f>
        <v>560169.59</v>
      </c>
      <c r="I18" s="29"/>
      <c r="J18" s="29"/>
      <c r="K18" s="29"/>
      <c r="L18" s="29"/>
      <c r="M18" s="29"/>
      <c r="N18" s="29"/>
    </row>
    <row r="19" spans="1:14" ht="30" customHeight="1">
      <c r="A19" s="4" t="s">
        <v>31</v>
      </c>
      <c r="B19" s="3"/>
      <c r="C19" s="3"/>
      <c r="D19" s="3"/>
      <c r="E19" s="13">
        <f>E2+C18-G18</f>
        <v>-94827.74999999994</v>
      </c>
      <c r="F19" s="3"/>
      <c r="G19" s="3"/>
      <c r="I19" s="29"/>
      <c r="J19" s="29"/>
      <c r="K19" s="29"/>
      <c r="L19" s="29"/>
      <c r="M19" s="29"/>
      <c r="N19" s="29"/>
    </row>
    <row r="20" spans="9:14" ht="12.75">
      <c r="I20" s="29"/>
      <c r="J20" s="29"/>
      <c r="K20" s="29"/>
      <c r="L20" s="29"/>
      <c r="M20" s="29"/>
      <c r="N20" s="29"/>
    </row>
    <row r="21" spans="1:14" ht="14.25" customHeight="1">
      <c r="A21" s="22" t="s">
        <v>0</v>
      </c>
      <c r="B21" s="22"/>
      <c r="C21" s="22"/>
      <c r="D21" s="22"/>
      <c r="E21" s="22"/>
      <c r="F21" s="22"/>
      <c r="I21" s="20"/>
      <c r="J21" s="20"/>
      <c r="K21" s="20"/>
      <c r="L21" s="20"/>
      <c r="M21" s="20"/>
      <c r="N21" s="20"/>
    </row>
    <row r="22" spans="1:6" ht="7.5" customHeight="1">
      <c r="A22" s="19" t="s">
        <v>32</v>
      </c>
      <c r="B22" s="19"/>
      <c r="C22" s="19"/>
      <c r="D22" s="19"/>
      <c r="E22" s="19"/>
      <c r="F22" s="19"/>
    </row>
    <row r="23" spans="1:6" ht="12.75" customHeight="1" hidden="1">
      <c r="A23" s="19"/>
      <c r="B23" s="19"/>
      <c r="C23" s="19"/>
      <c r="D23" s="19"/>
      <c r="E23" s="19"/>
      <c r="F23" s="19"/>
    </row>
    <row r="24" spans="1:6" ht="4.5" customHeight="1">
      <c r="A24" s="19"/>
      <c r="B24" s="19"/>
      <c r="C24" s="19"/>
      <c r="D24" s="19"/>
      <c r="E24" s="19"/>
      <c r="F24" s="19"/>
    </row>
    <row r="25" spans="1:6" ht="66.75" customHeight="1">
      <c r="A25" s="19"/>
      <c r="B25" s="19"/>
      <c r="C25" s="19"/>
      <c r="D25" s="19"/>
      <c r="E25" s="19"/>
      <c r="F25" s="19"/>
    </row>
  </sheetData>
  <sheetProtection/>
  <mergeCells count="17">
    <mergeCell ref="A22:F25"/>
    <mergeCell ref="A9:A16"/>
    <mergeCell ref="B9:B16"/>
    <mergeCell ref="C9:C16"/>
    <mergeCell ref="D9:D16"/>
    <mergeCell ref="A21:F21"/>
    <mergeCell ref="I21:N21"/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0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Q6" sqref="Q6"/>
    </sheetView>
  </sheetViews>
  <sheetFormatPr defaultColWidth="9.140625" defaultRowHeight="12.75"/>
  <cols>
    <col min="1" max="1" width="18.00390625" style="0" customWidth="1"/>
    <col min="2" max="2" width="10.00390625" style="0" customWidth="1"/>
    <col min="3" max="3" width="10.140625" style="0" customWidth="1"/>
    <col min="5" max="5" width="14.140625" style="0" customWidth="1"/>
    <col min="6" max="6" width="10.421875" style="0" customWidth="1"/>
    <col min="7" max="7" width="10.00390625" style="0" customWidth="1"/>
    <col min="8" max="8" width="1.7109375" style="0" customWidth="1"/>
    <col min="9" max="9" width="0.85546875" style="0" customWidth="1"/>
    <col min="10" max="13" width="9.140625" style="0" hidden="1" customWidth="1"/>
    <col min="14" max="14" width="14.8515625" style="0" hidden="1" customWidth="1"/>
  </cols>
  <sheetData>
    <row r="1" spans="1:14" ht="35.25" customHeight="1">
      <c r="A1" s="21" t="s">
        <v>76</v>
      </c>
      <c r="B1" s="21"/>
      <c r="C1" s="21"/>
      <c r="D1" s="21"/>
      <c r="E1" s="21"/>
      <c r="F1" s="21"/>
      <c r="G1" s="21"/>
      <c r="H1" s="1"/>
      <c r="I1" s="33"/>
      <c r="J1" s="33"/>
      <c r="K1" s="33"/>
      <c r="L1" s="33"/>
      <c r="M1" s="33"/>
      <c r="N1" s="33"/>
    </row>
    <row r="2" spans="1:14" ht="19.5" customHeight="1">
      <c r="A2" s="2" t="s">
        <v>27</v>
      </c>
      <c r="B2" s="3"/>
      <c r="C2" s="3"/>
      <c r="D2" s="3"/>
      <c r="E2" s="4">
        <v>-69964.06</v>
      </c>
      <c r="F2" s="3"/>
      <c r="G2" s="3"/>
      <c r="I2" s="19"/>
      <c r="J2" s="19"/>
      <c r="K2" s="19"/>
      <c r="L2" s="19"/>
      <c r="M2" s="19"/>
      <c r="N2" s="19"/>
    </row>
    <row r="3" spans="1:14" ht="14.25">
      <c r="A3" s="23" t="s">
        <v>1</v>
      </c>
      <c r="B3" s="24"/>
      <c r="C3" s="24"/>
      <c r="D3" s="25"/>
      <c r="E3" s="23" t="s">
        <v>2</v>
      </c>
      <c r="F3" s="24"/>
      <c r="G3" s="25"/>
      <c r="I3" s="19"/>
      <c r="J3" s="19"/>
      <c r="K3" s="19"/>
      <c r="L3" s="19"/>
      <c r="M3" s="19"/>
      <c r="N3" s="19"/>
    </row>
    <row r="4" spans="1:14" ht="69" customHeight="1">
      <c r="A4" s="5" t="s">
        <v>3</v>
      </c>
      <c r="B4" s="6" t="s">
        <v>28</v>
      </c>
      <c r="C4" s="6" t="s">
        <v>29</v>
      </c>
      <c r="D4" s="6" t="s">
        <v>30</v>
      </c>
      <c r="E4" s="5" t="s">
        <v>4</v>
      </c>
      <c r="F4" s="5" t="s">
        <v>5</v>
      </c>
      <c r="G4" s="5" t="s">
        <v>6</v>
      </c>
      <c r="I4" s="19"/>
      <c r="J4" s="19"/>
      <c r="K4" s="19"/>
      <c r="L4" s="19"/>
      <c r="M4" s="19"/>
      <c r="N4" s="19"/>
    </row>
    <row r="5" spans="1:14" ht="12.75">
      <c r="A5" s="7" t="s">
        <v>7</v>
      </c>
      <c r="B5" s="8"/>
      <c r="C5" s="8"/>
      <c r="D5" s="8"/>
      <c r="E5" s="8"/>
      <c r="F5" s="8"/>
      <c r="G5" s="8"/>
      <c r="I5" s="19"/>
      <c r="J5" s="19"/>
      <c r="K5" s="19"/>
      <c r="L5" s="19"/>
      <c r="M5" s="19"/>
      <c r="N5" s="19"/>
    </row>
    <row r="6" spans="1:14" ht="27" customHeight="1">
      <c r="A6" s="9" t="s">
        <v>8</v>
      </c>
      <c r="B6" s="26">
        <f>B18-B17</f>
        <v>654150.12</v>
      </c>
      <c r="C6" s="26">
        <f>C18-C17</f>
        <v>612562.59</v>
      </c>
      <c r="D6" s="26">
        <f>B6-C6</f>
        <v>41587.53000000003</v>
      </c>
      <c r="E6" s="10" t="s">
        <v>9</v>
      </c>
      <c r="F6" s="8"/>
      <c r="G6" s="8">
        <v>1286.59</v>
      </c>
      <c r="I6" s="28"/>
      <c r="J6" s="28"/>
      <c r="K6" s="28"/>
      <c r="L6" s="28"/>
      <c r="M6" s="28"/>
      <c r="N6" s="28"/>
    </row>
    <row r="7" spans="1:14" ht="28.5" customHeight="1">
      <c r="A7" s="9" t="s">
        <v>10</v>
      </c>
      <c r="B7" s="27"/>
      <c r="C7" s="27"/>
      <c r="D7" s="27"/>
      <c r="E7" s="5" t="s">
        <v>11</v>
      </c>
      <c r="F7" s="8"/>
      <c r="G7" s="41">
        <v>49466.16</v>
      </c>
      <c r="I7" s="29"/>
      <c r="J7" s="29"/>
      <c r="K7" s="29"/>
      <c r="L7" s="29"/>
      <c r="M7" s="29"/>
      <c r="N7" s="29"/>
    </row>
    <row r="8" spans="1:14" ht="27.75" customHeight="1">
      <c r="A8" s="9" t="s">
        <v>12</v>
      </c>
      <c r="B8" s="27"/>
      <c r="C8" s="27"/>
      <c r="D8" s="27"/>
      <c r="E8" s="10" t="s">
        <v>13</v>
      </c>
      <c r="F8" s="8"/>
      <c r="G8" s="41">
        <v>258887.6</v>
      </c>
      <c r="I8" s="29"/>
      <c r="J8" s="29"/>
      <c r="K8" s="29"/>
      <c r="L8" s="29"/>
      <c r="M8" s="29"/>
      <c r="N8" s="29"/>
    </row>
    <row r="9" spans="1:14" ht="40.5" customHeight="1">
      <c r="A9" s="30"/>
      <c r="B9" s="30"/>
      <c r="C9" s="30"/>
      <c r="D9" s="30"/>
      <c r="E9" s="5" t="s">
        <v>26</v>
      </c>
      <c r="F9" s="8"/>
      <c r="G9" s="8">
        <v>61538.4</v>
      </c>
      <c r="I9" s="29"/>
      <c r="J9" s="29"/>
      <c r="K9" s="29"/>
      <c r="L9" s="29"/>
      <c r="M9" s="29"/>
      <c r="N9" s="29"/>
    </row>
    <row r="10" spans="1:14" ht="29.25" customHeight="1">
      <c r="A10" s="30"/>
      <c r="B10" s="30"/>
      <c r="C10" s="30"/>
      <c r="D10" s="30"/>
      <c r="E10" s="5" t="s">
        <v>14</v>
      </c>
      <c r="F10" s="5" t="s">
        <v>15</v>
      </c>
      <c r="G10" s="8">
        <v>10230</v>
      </c>
      <c r="I10" s="29"/>
      <c r="J10" s="29"/>
      <c r="K10" s="29"/>
      <c r="L10" s="29"/>
      <c r="M10" s="29"/>
      <c r="N10" s="29"/>
    </row>
    <row r="11" spans="1:14" ht="37.5" customHeight="1">
      <c r="A11" s="30"/>
      <c r="B11" s="30"/>
      <c r="C11" s="30"/>
      <c r="D11" s="30"/>
      <c r="E11" s="5" t="s">
        <v>16</v>
      </c>
      <c r="F11" s="11" t="s">
        <v>17</v>
      </c>
      <c r="G11" s="41">
        <v>6715.05</v>
      </c>
      <c r="I11" s="29"/>
      <c r="J11" s="29"/>
      <c r="K11" s="29"/>
      <c r="L11" s="29"/>
      <c r="M11" s="29"/>
      <c r="N11" s="29"/>
    </row>
    <row r="12" spans="1:14" ht="25.5">
      <c r="A12" s="30"/>
      <c r="B12" s="30"/>
      <c r="C12" s="30"/>
      <c r="D12" s="30"/>
      <c r="E12" s="5" t="s">
        <v>18</v>
      </c>
      <c r="F12" s="5" t="s">
        <v>19</v>
      </c>
      <c r="G12" s="8">
        <v>118834.47</v>
      </c>
      <c r="I12" s="29"/>
      <c r="J12" s="29"/>
      <c r="K12" s="29"/>
      <c r="L12" s="29"/>
      <c r="M12" s="29"/>
      <c r="N12" s="29"/>
    </row>
    <row r="13" spans="1:14" ht="25.5">
      <c r="A13" s="30"/>
      <c r="B13" s="30"/>
      <c r="C13" s="30"/>
      <c r="D13" s="30"/>
      <c r="E13" s="5" t="s">
        <v>20</v>
      </c>
      <c r="F13" s="5" t="s">
        <v>21</v>
      </c>
      <c r="G13" s="8">
        <v>0</v>
      </c>
      <c r="I13" s="29"/>
      <c r="J13" s="29"/>
      <c r="K13" s="29"/>
      <c r="L13" s="29"/>
      <c r="M13" s="29"/>
      <c r="N13" s="29"/>
    </row>
    <row r="14" spans="1:14" ht="19.5" customHeight="1">
      <c r="A14" s="30"/>
      <c r="B14" s="30"/>
      <c r="C14" s="30"/>
      <c r="D14" s="30"/>
      <c r="E14" s="5" t="s">
        <v>22</v>
      </c>
      <c r="F14" s="8"/>
      <c r="G14" s="41">
        <v>26164.66</v>
      </c>
      <c r="I14" s="29"/>
      <c r="J14" s="29"/>
      <c r="K14" s="29"/>
      <c r="L14" s="29"/>
      <c r="M14" s="29"/>
      <c r="N14" s="29"/>
    </row>
    <row r="15" spans="1:14" ht="26.25" customHeight="1">
      <c r="A15" s="30"/>
      <c r="B15" s="30"/>
      <c r="C15" s="30"/>
      <c r="D15" s="30"/>
      <c r="E15" s="5" t="s">
        <v>23</v>
      </c>
      <c r="F15" s="8"/>
      <c r="G15" s="41">
        <v>8894</v>
      </c>
      <c r="I15" s="29"/>
      <c r="J15" s="29"/>
      <c r="K15" s="29"/>
      <c r="L15" s="29"/>
      <c r="M15" s="29"/>
      <c r="N15" s="29"/>
    </row>
    <row r="16" spans="1:14" ht="39" customHeight="1">
      <c r="A16" s="31"/>
      <c r="B16" s="31"/>
      <c r="C16" s="31"/>
      <c r="D16" s="31"/>
      <c r="E16" s="5" t="s">
        <v>24</v>
      </c>
      <c r="F16" s="8"/>
      <c r="G16" s="8"/>
      <c r="I16" s="29"/>
      <c r="J16" s="29"/>
      <c r="K16" s="29"/>
      <c r="L16" s="29"/>
      <c r="M16" s="29"/>
      <c r="N16" s="29"/>
    </row>
    <row r="17" spans="1:14" ht="25.5" customHeight="1">
      <c r="A17" s="37"/>
      <c r="B17" s="8"/>
      <c r="C17" s="8"/>
      <c r="D17" s="8"/>
      <c r="E17" s="37" t="s">
        <v>77</v>
      </c>
      <c r="F17" s="8"/>
      <c r="G17" s="8">
        <v>8350</v>
      </c>
      <c r="I17" s="29"/>
      <c r="J17" s="29"/>
      <c r="K17" s="29"/>
      <c r="L17" s="29"/>
      <c r="M17" s="29"/>
      <c r="N17" s="29"/>
    </row>
    <row r="18" spans="1:14" ht="19.5" customHeight="1">
      <c r="A18" s="8" t="s">
        <v>25</v>
      </c>
      <c r="B18" s="7">
        <v>654150.12</v>
      </c>
      <c r="C18" s="7">
        <v>612562.59</v>
      </c>
      <c r="D18" s="7">
        <f>D6+D17</f>
        <v>41587.53000000003</v>
      </c>
      <c r="E18" s="8"/>
      <c r="F18" s="8"/>
      <c r="G18" s="7">
        <f>SUM(G6:G17)</f>
        <v>550366.93</v>
      </c>
      <c r="I18" s="29"/>
      <c r="J18" s="29"/>
      <c r="K18" s="29"/>
      <c r="L18" s="29"/>
      <c r="M18" s="29"/>
      <c r="N18" s="29"/>
    </row>
    <row r="19" spans="1:14" ht="27" customHeight="1">
      <c r="A19" s="4" t="s">
        <v>31</v>
      </c>
      <c r="B19" s="3"/>
      <c r="C19" s="3"/>
      <c r="D19" s="3"/>
      <c r="E19" s="13">
        <f>E2+C18-G18</f>
        <v>-7768.400000000023</v>
      </c>
      <c r="F19" s="3"/>
      <c r="G19" s="3"/>
      <c r="I19" s="29"/>
      <c r="J19" s="29"/>
      <c r="K19" s="29"/>
      <c r="L19" s="29"/>
      <c r="M19" s="29"/>
      <c r="N19" s="29"/>
    </row>
    <row r="20" spans="9:14" ht="12.75" hidden="1">
      <c r="I20" s="29"/>
      <c r="J20" s="29"/>
      <c r="K20" s="29"/>
      <c r="L20" s="29"/>
      <c r="M20" s="29"/>
      <c r="N20" s="29"/>
    </row>
    <row r="21" spans="1:14" ht="16.5" customHeight="1">
      <c r="A21" s="22" t="s">
        <v>0</v>
      </c>
      <c r="B21" s="22"/>
      <c r="C21" s="22"/>
      <c r="D21" s="22"/>
      <c r="E21" s="22"/>
      <c r="F21" s="22"/>
      <c r="I21" s="20"/>
      <c r="J21" s="20"/>
      <c r="K21" s="20"/>
      <c r="L21" s="20"/>
      <c r="M21" s="20"/>
      <c r="N21" s="20"/>
    </row>
    <row r="22" spans="1:6" ht="12.75">
      <c r="A22" s="19" t="s">
        <v>32</v>
      </c>
      <c r="B22" s="19"/>
      <c r="C22" s="19"/>
      <c r="D22" s="19"/>
      <c r="E22" s="19"/>
      <c r="F22" s="19"/>
    </row>
    <row r="23" spans="1:6" ht="12.75">
      <c r="A23" s="19"/>
      <c r="B23" s="19"/>
      <c r="C23" s="19"/>
      <c r="D23" s="19"/>
      <c r="E23" s="19"/>
      <c r="F23" s="19"/>
    </row>
    <row r="24" spans="1:6" ht="12.75">
      <c r="A24" s="19"/>
      <c r="B24" s="19"/>
      <c r="C24" s="19"/>
      <c r="D24" s="19"/>
      <c r="E24" s="19"/>
      <c r="F24" s="19"/>
    </row>
    <row r="25" spans="1:6" ht="24.75" customHeight="1">
      <c r="A25" s="19"/>
      <c r="B25" s="19"/>
      <c r="C25" s="19"/>
      <c r="D25" s="19"/>
      <c r="E25" s="19"/>
      <c r="F25" s="19"/>
    </row>
  </sheetData>
  <sheetProtection/>
  <mergeCells count="17">
    <mergeCell ref="A22:F25"/>
    <mergeCell ref="A9:A16"/>
    <mergeCell ref="B9:B16"/>
    <mergeCell ref="C9:C16"/>
    <mergeCell ref="D9:D16"/>
    <mergeCell ref="A21:F21"/>
    <mergeCell ref="I21:N21"/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0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7">
      <selection activeCell="I7" sqref="I7:N20"/>
    </sheetView>
  </sheetViews>
  <sheetFormatPr defaultColWidth="9.140625" defaultRowHeight="12.75"/>
  <cols>
    <col min="1" max="1" width="17.8515625" style="0" customWidth="1"/>
    <col min="2" max="2" width="9.7109375" style="0" customWidth="1"/>
    <col min="3" max="3" width="10.00390625" style="0" customWidth="1"/>
    <col min="4" max="4" width="9.28125" style="0" bestFit="1" customWidth="1"/>
    <col min="5" max="5" width="14.421875" style="0" customWidth="1"/>
    <col min="6" max="6" width="10.140625" style="0" customWidth="1"/>
    <col min="7" max="7" width="10.00390625" style="0" customWidth="1"/>
    <col min="8" max="8" width="1.7109375" style="0" customWidth="1"/>
    <col min="14" max="14" width="15.57421875" style="0" customWidth="1"/>
  </cols>
  <sheetData>
    <row r="1" spans="1:14" ht="36" customHeight="1">
      <c r="A1" s="21" t="s">
        <v>78</v>
      </c>
      <c r="B1" s="21"/>
      <c r="C1" s="21"/>
      <c r="D1" s="21"/>
      <c r="E1" s="21"/>
      <c r="F1" s="21"/>
      <c r="G1" s="21"/>
      <c r="H1" s="1"/>
      <c r="I1" s="33"/>
      <c r="J1" s="33"/>
      <c r="K1" s="33"/>
      <c r="L1" s="33"/>
      <c r="M1" s="33"/>
      <c r="N1" s="33"/>
    </row>
    <row r="2" spans="1:14" ht="26.25" customHeight="1">
      <c r="A2" s="2" t="s">
        <v>27</v>
      </c>
      <c r="B2" s="3"/>
      <c r="C2" s="3"/>
      <c r="D2" s="3"/>
      <c r="E2" s="4"/>
      <c r="F2" s="3"/>
      <c r="G2" s="3"/>
      <c r="I2" s="19"/>
      <c r="J2" s="19"/>
      <c r="K2" s="19"/>
      <c r="L2" s="19"/>
      <c r="M2" s="19"/>
      <c r="N2" s="19"/>
    </row>
    <row r="3" spans="1:14" ht="14.25">
      <c r="A3" s="23" t="s">
        <v>1</v>
      </c>
      <c r="B3" s="24"/>
      <c r="C3" s="24"/>
      <c r="D3" s="25"/>
      <c r="E3" s="23" t="s">
        <v>2</v>
      </c>
      <c r="F3" s="24"/>
      <c r="G3" s="25"/>
      <c r="I3" s="19"/>
      <c r="J3" s="19"/>
      <c r="K3" s="19"/>
      <c r="L3" s="19"/>
      <c r="M3" s="19"/>
      <c r="N3" s="19"/>
    </row>
    <row r="4" spans="1:14" ht="63">
      <c r="A4" s="5" t="s">
        <v>3</v>
      </c>
      <c r="B4" s="6" t="s">
        <v>28</v>
      </c>
      <c r="C4" s="6" t="s">
        <v>29</v>
      </c>
      <c r="D4" s="6" t="s">
        <v>30</v>
      </c>
      <c r="E4" s="5" t="s">
        <v>4</v>
      </c>
      <c r="F4" s="5" t="s">
        <v>5</v>
      </c>
      <c r="G4" s="5" t="s">
        <v>6</v>
      </c>
      <c r="I4" s="19"/>
      <c r="J4" s="19"/>
      <c r="K4" s="19"/>
      <c r="L4" s="19"/>
      <c r="M4" s="19"/>
      <c r="N4" s="19"/>
    </row>
    <row r="5" spans="1:14" ht="12.75">
      <c r="A5" s="7" t="s">
        <v>7</v>
      </c>
      <c r="B5" s="8"/>
      <c r="C5" s="8"/>
      <c r="D5" s="8"/>
      <c r="E5" s="8"/>
      <c r="F5" s="8"/>
      <c r="G5" s="8"/>
      <c r="I5" s="19"/>
      <c r="J5" s="19"/>
      <c r="K5" s="19"/>
      <c r="L5" s="19"/>
      <c r="M5" s="19"/>
      <c r="N5" s="19"/>
    </row>
    <row r="6" spans="1:14" ht="27" customHeight="1">
      <c r="A6" s="9" t="s">
        <v>8</v>
      </c>
      <c r="B6" s="26">
        <v>631524.55</v>
      </c>
      <c r="C6" s="26">
        <v>503034.35</v>
      </c>
      <c r="D6" s="26">
        <f>B6-C6</f>
        <v>128490.20000000007</v>
      </c>
      <c r="E6" s="10" t="s">
        <v>9</v>
      </c>
      <c r="F6" s="8"/>
      <c r="G6" s="14">
        <v>968.36</v>
      </c>
      <c r="I6" s="28"/>
      <c r="J6" s="28"/>
      <c r="K6" s="28"/>
      <c r="L6" s="28"/>
      <c r="M6" s="28"/>
      <c r="N6" s="28"/>
    </row>
    <row r="7" spans="1:14" ht="25.5" customHeight="1">
      <c r="A7" s="9" t="s">
        <v>10</v>
      </c>
      <c r="B7" s="27"/>
      <c r="C7" s="27"/>
      <c r="D7" s="27"/>
      <c r="E7" s="5" t="s">
        <v>11</v>
      </c>
      <c r="F7" s="8"/>
      <c r="G7" s="15">
        <v>43671.56</v>
      </c>
      <c r="I7" s="29"/>
      <c r="J7" s="29"/>
      <c r="K7" s="29"/>
      <c r="L7" s="29"/>
      <c r="M7" s="29"/>
      <c r="N7" s="29"/>
    </row>
    <row r="8" spans="1:14" ht="25.5" customHeight="1">
      <c r="A8" s="9" t="s">
        <v>12</v>
      </c>
      <c r="B8" s="27"/>
      <c r="C8" s="27"/>
      <c r="D8" s="27"/>
      <c r="E8" s="10" t="s">
        <v>13</v>
      </c>
      <c r="F8" s="8"/>
      <c r="G8" s="15">
        <v>198098.95</v>
      </c>
      <c r="I8" s="29"/>
      <c r="J8" s="29"/>
      <c r="K8" s="29"/>
      <c r="L8" s="29"/>
      <c r="M8" s="29"/>
      <c r="N8" s="29"/>
    </row>
    <row r="9" spans="1:14" ht="25.5">
      <c r="A9" s="30"/>
      <c r="B9" s="30"/>
      <c r="C9" s="30"/>
      <c r="D9" s="30"/>
      <c r="E9" s="5" t="s">
        <v>41</v>
      </c>
      <c r="F9" s="8"/>
      <c r="G9" s="14">
        <f>8654.4*9</f>
        <v>77889.59999999999</v>
      </c>
      <c r="I9" s="29"/>
      <c r="J9" s="29"/>
      <c r="K9" s="29"/>
      <c r="L9" s="29"/>
      <c r="M9" s="29"/>
      <c r="N9" s="29"/>
    </row>
    <row r="10" spans="1:14" ht="27" customHeight="1">
      <c r="A10" s="30"/>
      <c r="B10" s="30"/>
      <c r="C10" s="30"/>
      <c r="D10" s="30"/>
      <c r="E10" s="5" t="s">
        <v>14</v>
      </c>
      <c r="F10" s="5" t="s">
        <v>15</v>
      </c>
      <c r="G10" s="14">
        <v>13920</v>
      </c>
      <c r="I10" s="29"/>
      <c r="J10" s="29"/>
      <c r="K10" s="29"/>
      <c r="L10" s="29"/>
      <c r="M10" s="29"/>
      <c r="N10" s="29"/>
    </row>
    <row r="11" spans="1:14" ht="39.75" customHeight="1">
      <c r="A11" s="30"/>
      <c r="B11" s="30"/>
      <c r="C11" s="30"/>
      <c r="D11" s="30"/>
      <c r="E11" s="5" t="s">
        <v>16</v>
      </c>
      <c r="F11" s="11" t="s">
        <v>17</v>
      </c>
      <c r="G11" s="15">
        <v>5822.88</v>
      </c>
      <c r="I11" s="29"/>
      <c r="J11" s="29"/>
      <c r="K11" s="29"/>
      <c r="L11" s="29"/>
      <c r="M11" s="29"/>
      <c r="N11" s="29"/>
    </row>
    <row r="12" spans="1:14" ht="24.75" customHeight="1">
      <c r="A12" s="30"/>
      <c r="B12" s="30"/>
      <c r="C12" s="30"/>
      <c r="D12" s="30"/>
      <c r="E12" s="5" t="s">
        <v>18</v>
      </c>
      <c r="F12" s="5" t="s">
        <v>19</v>
      </c>
      <c r="G12" s="14">
        <v>137786.63</v>
      </c>
      <c r="I12" s="29"/>
      <c r="J12" s="29"/>
      <c r="K12" s="29"/>
      <c r="L12" s="29"/>
      <c r="M12" s="29"/>
      <c r="N12" s="29"/>
    </row>
    <row r="13" spans="1:14" ht="25.5">
      <c r="A13" s="30"/>
      <c r="B13" s="30"/>
      <c r="C13" s="30"/>
      <c r="D13" s="30"/>
      <c r="E13" s="5" t="s">
        <v>20</v>
      </c>
      <c r="F13" s="5" t="s">
        <v>21</v>
      </c>
      <c r="G13" s="14">
        <v>2890</v>
      </c>
      <c r="I13" s="29"/>
      <c r="J13" s="29"/>
      <c r="K13" s="29"/>
      <c r="L13" s="29"/>
      <c r="M13" s="29"/>
      <c r="N13" s="29"/>
    </row>
    <row r="14" spans="1:14" ht="21" customHeight="1">
      <c r="A14" s="30"/>
      <c r="B14" s="30"/>
      <c r="C14" s="30"/>
      <c r="D14" s="30"/>
      <c r="E14" s="5" t="s">
        <v>22</v>
      </c>
      <c r="F14" s="8"/>
      <c r="G14" s="15">
        <v>23512.41</v>
      </c>
      <c r="I14" s="29"/>
      <c r="J14" s="29"/>
      <c r="K14" s="29"/>
      <c r="L14" s="29"/>
      <c r="M14" s="29"/>
      <c r="N14" s="29"/>
    </row>
    <row r="15" spans="1:14" ht="27" customHeight="1">
      <c r="A15" s="30"/>
      <c r="B15" s="30"/>
      <c r="C15" s="30"/>
      <c r="D15" s="30"/>
      <c r="E15" s="5" t="s">
        <v>23</v>
      </c>
      <c r="F15" s="8"/>
      <c r="G15" s="15">
        <v>11351.8</v>
      </c>
      <c r="I15" s="29"/>
      <c r="J15" s="29"/>
      <c r="K15" s="29"/>
      <c r="L15" s="29"/>
      <c r="M15" s="29"/>
      <c r="N15" s="29"/>
    </row>
    <row r="16" spans="1:14" ht="38.25" customHeight="1">
      <c r="A16" s="31"/>
      <c r="B16" s="31"/>
      <c r="C16" s="31"/>
      <c r="D16" s="31"/>
      <c r="E16" s="5" t="s">
        <v>24</v>
      </c>
      <c r="F16" s="8"/>
      <c r="G16" s="8"/>
      <c r="I16" s="29"/>
      <c r="J16" s="29"/>
      <c r="K16" s="29"/>
      <c r="L16" s="29"/>
      <c r="M16" s="29"/>
      <c r="N16" s="29"/>
    </row>
    <row r="17" spans="1:14" ht="12.75">
      <c r="A17" s="12"/>
      <c r="B17" s="8"/>
      <c r="C17" s="8"/>
      <c r="D17" s="8"/>
      <c r="E17" s="8"/>
      <c r="F17" s="8"/>
      <c r="G17" s="8"/>
      <c r="I17" s="29"/>
      <c r="J17" s="29"/>
      <c r="K17" s="29"/>
      <c r="L17" s="29"/>
      <c r="M17" s="29"/>
      <c r="N17" s="29"/>
    </row>
    <row r="18" spans="1:14" ht="24.75" customHeight="1">
      <c r="A18" s="8" t="s">
        <v>25</v>
      </c>
      <c r="B18" s="7">
        <f>B6+B17</f>
        <v>631524.55</v>
      </c>
      <c r="C18" s="7">
        <f>C6+C17</f>
        <v>503034.35</v>
      </c>
      <c r="D18" s="7">
        <f>D6+D17</f>
        <v>128490.20000000007</v>
      </c>
      <c r="E18" s="8"/>
      <c r="F18" s="8"/>
      <c r="G18" s="7">
        <f>SUM(G6:G17)</f>
        <v>515912.18999999994</v>
      </c>
      <c r="I18" s="29"/>
      <c r="J18" s="29"/>
      <c r="K18" s="29"/>
      <c r="L18" s="29"/>
      <c r="M18" s="29"/>
      <c r="N18" s="29"/>
    </row>
    <row r="19" spans="1:14" ht="27.75" customHeight="1">
      <c r="A19" s="4" t="s">
        <v>31</v>
      </c>
      <c r="B19" s="3"/>
      <c r="C19" s="3"/>
      <c r="D19" s="3"/>
      <c r="E19" s="13">
        <f>E2+C18-G18</f>
        <v>-12877.839999999967</v>
      </c>
      <c r="F19" s="3"/>
      <c r="G19" s="3"/>
      <c r="I19" s="29"/>
      <c r="J19" s="29"/>
      <c r="K19" s="29"/>
      <c r="L19" s="29"/>
      <c r="M19" s="29"/>
      <c r="N19" s="29"/>
    </row>
    <row r="20" spans="9:14" ht="4.5" customHeight="1">
      <c r="I20" s="29"/>
      <c r="J20" s="29"/>
      <c r="K20" s="29"/>
      <c r="L20" s="29"/>
      <c r="M20" s="29"/>
      <c r="N20" s="29"/>
    </row>
    <row r="21" spans="1:14" ht="18.75" customHeight="1">
      <c r="A21" s="22" t="s">
        <v>0</v>
      </c>
      <c r="B21" s="22"/>
      <c r="C21" s="22"/>
      <c r="D21" s="22"/>
      <c r="E21" s="22"/>
      <c r="F21" s="22"/>
      <c r="I21" s="20"/>
      <c r="J21" s="20"/>
      <c r="K21" s="20"/>
      <c r="L21" s="20"/>
      <c r="M21" s="20"/>
      <c r="N21" s="20"/>
    </row>
    <row r="22" spans="1:6" ht="9.75" customHeight="1">
      <c r="A22" s="19" t="s">
        <v>32</v>
      </c>
      <c r="B22" s="19"/>
      <c r="C22" s="19"/>
      <c r="D22" s="19"/>
      <c r="E22" s="19"/>
      <c r="F22" s="19"/>
    </row>
    <row r="23" spans="1:6" ht="12.75" customHeight="1" hidden="1">
      <c r="A23" s="19"/>
      <c r="B23" s="19"/>
      <c r="C23" s="19"/>
      <c r="D23" s="19"/>
      <c r="E23" s="19"/>
      <c r="F23" s="19"/>
    </row>
    <row r="24" spans="1:6" ht="12.75" customHeight="1">
      <c r="A24" s="19"/>
      <c r="B24" s="19"/>
      <c r="C24" s="19"/>
      <c r="D24" s="19"/>
      <c r="E24" s="19"/>
      <c r="F24" s="19"/>
    </row>
    <row r="25" spans="1:6" ht="50.25" customHeight="1">
      <c r="A25" s="19"/>
      <c r="B25" s="19"/>
      <c r="C25" s="19"/>
      <c r="D25" s="19"/>
      <c r="E25" s="19"/>
      <c r="F25" s="19"/>
    </row>
  </sheetData>
  <sheetProtection/>
  <mergeCells count="17">
    <mergeCell ref="A22:F25"/>
    <mergeCell ref="A9:A16"/>
    <mergeCell ref="B9:B16"/>
    <mergeCell ref="C9:C16"/>
    <mergeCell ref="D9:D16"/>
    <mergeCell ref="A21:F21"/>
    <mergeCell ref="I21:N21"/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0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18.00390625" style="0" customWidth="1"/>
    <col min="2" max="2" width="9.7109375" style="0" customWidth="1"/>
    <col min="3" max="3" width="10.00390625" style="0" customWidth="1"/>
    <col min="4" max="4" width="9.57421875" style="0" customWidth="1"/>
    <col min="5" max="5" width="15.8515625" style="0" customWidth="1"/>
    <col min="6" max="6" width="11.00390625" style="0" customWidth="1"/>
    <col min="7" max="7" width="10.57421875" style="0" customWidth="1"/>
  </cols>
  <sheetData>
    <row r="1" spans="1:7" ht="45.75" customHeight="1">
      <c r="A1" s="21" t="s">
        <v>79</v>
      </c>
      <c r="B1" s="21"/>
      <c r="C1" s="21"/>
      <c r="D1" s="21"/>
      <c r="E1" s="21"/>
      <c r="F1" s="21"/>
      <c r="G1" s="21"/>
    </row>
    <row r="2" spans="1:7" ht="30.75" customHeight="1">
      <c r="A2" s="2" t="s">
        <v>27</v>
      </c>
      <c r="B2" s="3"/>
      <c r="C2" s="3"/>
      <c r="D2" s="3"/>
      <c r="E2" s="4">
        <v>-1834.14</v>
      </c>
      <c r="F2" s="3"/>
      <c r="G2" s="3"/>
    </row>
    <row r="3" spans="1:7" ht="14.25">
      <c r="A3" s="23" t="s">
        <v>1</v>
      </c>
      <c r="B3" s="24"/>
      <c r="C3" s="24"/>
      <c r="D3" s="25"/>
      <c r="E3" s="23" t="s">
        <v>2</v>
      </c>
      <c r="F3" s="24"/>
      <c r="G3" s="25"/>
    </row>
    <row r="4" spans="1:7" ht="62.25">
      <c r="A4" s="5" t="s">
        <v>3</v>
      </c>
      <c r="B4" s="6" t="s">
        <v>28</v>
      </c>
      <c r="C4" s="6" t="s">
        <v>29</v>
      </c>
      <c r="D4" s="6" t="s">
        <v>30</v>
      </c>
      <c r="E4" s="5" t="s">
        <v>4</v>
      </c>
      <c r="F4" s="5" t="s">
        <v>5</v>
      </c>
      <c r="G4" s="5" t="s">
        <v>6</v>
      </c>
    </row>
    <row r="5" spans="1:7" ht="12.75">
      <c r="A5" s="7" t="s">
        <v>7</v>
      </c>
      <c r="B5" s="8"/>
      <c r="C5" s="8"/>
      <c r="D5" s="8"/>
      <c r="E5" s="8"/>
      <c r="F5" s="8"/>
      <c r="G5" s="8"/>
    </row>
    <row r="6" spans="1:7" ht="39" customHeight="1">
      <c r="A6" s="9" t="s">
        <v>8</v>
      </c>
      <c r="B6" s="26">
        <v>423502.81</v>
      </c>
      <c r="C6" s="26">
        <v>366311.63</v>
      </c>
      <c r="D6" s="26">
        <f>B6-C6</f>
        <v>57191.17999999999</v>
      </c>
      <c r="E6" s="10" t="s">
        <v>9</v>
      </c>
      <c r="F6" s="8"/>
      <c r="G6" s="14">
        <v>804.74</v>
      </c>
    </row>
    <row r="7" spans="1:7" ht="30.75" customHeight="1">
      <c r="A7" s="9" t="s">
        <v>10</v>
      </c>
      <c r="B7" s="27"/>
      <c r="C7" s="27"/>
      <c r="D7" s="27"/>
      <c r="E7" s="5" t="s">
        <v>11</v>
      </c>
      <c r="F7" s="8"/>
      <c r="G7" s="15">
        <v>29606.04</v>
      </c>
    </row>
    <row r="8" spans="1:7" ht="28.5" customHeight="1">
      <c r="A8" s="9" t="s">
        <v>12</v>
      </c>
      <c r="B8" s="27"/>
      <c r="C8" s="27"/>
      <c r="D8" s="27"/>
      <c r="E8" s="10" t="s">
        <v>13</v>
      </c>
      <c r="F8" s="8"/>
      <c r="G8" s="15">
        <v>154606.54</v>
      </c>
    </row>
    <row r="9" spans="1:7" ht="42" customHeight="1">
      <c r="A9" s="30"/>
      <c r="B9" s="30"/>
      <c r="C9" s="30"/>
      <c r="D9" s="30"/>
      <c r="E9" s="5" t="s">
        <v>51</v>
      </c>
      <c r="F9" s="8"/>
      <c r="G9" s="14">
        <v>63936</v>
      </c>
    </row>
    <row r="10" spans="1:7" ht="31.5" customHeight="1">
      <c r="A10" s="30"/>
      <c r="B10" s="30"/>
      <c r="C10" s="30"/>
      <c r="D10" s="30"/>
      <c r="E10" s="5" t="s">
        <v>14</v>
      </c>
      <c r="F10" s="5" t="s">
        <v>15</v>
      </c>
      <c r="G10" s="14">
        <v>8960</v>
      </c>
    </row>
    <row r="11" spans="1:7" ht="40.5" customHeight="1">
      <c r="A11" s="30"/>
      <c r="B11" s="30"/>
      <c r="C11" s="30"/>
      <c r="D11" s="30"/>
      <c r="E11" s="5" t="s">
        <v>16</v>
      </c>
      <c r="F11" s="11" t="s">
        <v>17</v>
      </c>
      <c r="G11" s="15">
        <v>4014.03</v>
      </c>
    </row>
    <row r="12" spans="1:7" ht="25.5">
      <c r="A12" s="30"/>
      <c r="B12" s="30"/>
      <c r="C12" s="30"/>
      <c r="D12" s="30"/>
      <c r="E12" s="5" t="s">
        <v>18</v>
      </c>
      <c r="F12" s="5" t="s">
        <v>19</v>
      </c>
      <c r="G12" s="14">
        <v>92871.74</v>
      </c>
    </row>
    <row r="13" spans="1:7" ht="33.75" customHeight="1">
      <c r="A13" s="30"/>
      <c r="B13" s="30"/>
      <c r="C13" s="30"/>
      <c r="D13" s="30"/>
      <c r="E13" s="5" t="s">
        <v>63</v>
      </c>
      <c r="F13" s="5" t="s">
        <v>21</v>
      </c>
      <c r="G13" s="14">
        <v>2054.28</v>
      </c>
    </row>
    <row r="14" spans="1:7" ht="12.75">
      <c r="A14" s="30"/>
      <c r="B14" s="30"/>
      <c r="C14" s="30"/>
      <c r="D14" s="30"/>
      <c r="E14" s="5" t="s">
        <v>22</v>
      </c>
      <c r="F14" s="8"/>
      <c r="G14" s="15">
        <v>14574.21</v>
      </c>
    </row>
    <row r="15" spans="1:7" ht="28.5" customHeight="1">
      <c r="A15" s="30"/>
      <c r="B15" s="30"/>
      <c r="C15" s="30"/>
      <c r="D15" s="30"/>
      <c r="E15" s="5" t="s">
        <v>23</v>
      </c>
      <c r="F15" s="8"/>
      <c r="G15" s="15">
        <v>6963.3</v>
      </c>
    </row>
    <row r="16" spans="1:7" ht="42" customHeight="1">
      <c r="A16" s="31"/>
      <c r="B16" s="31"/>
      <c r="C16" s="31"/>
      <c r="D16" s="31"/>
      <c r="E16" s="5" t="s">
        <v>24</v>
      </c>
      <c r="F16" s="8"/>
      <c r="G16" s="14">
        <v>0</v>
      </c>
    </row>
    <row r="17" spans="1:7" ht="12.75">
      <c r="A17" s="37"/>
      <c r="B17" s="8"/>
      <c r="C17" s="8"/>
      <c r="D17" s="8"/>
      <c r="E17" s="37" t="s">
        <v>80</v>
      </c>
      <c r="F17" s="8"/>
      <c r="G17" s="8">
        <v>7000</v>
      </c>
    </row>
    <row r="18" spans="1:7" ht="21.75" customHeight="1">
      <c r="A18" s="8" t="s">
        <v>25</v>
      </c>
      <c r="B18" s="7">
        <v>429857.1</v>
      </c>
      <c r="C18" s="7">
        <f>C6</f>
        <v>366311.63</v>
      </c>
      <c r="D18" s="7">
        <f>D6+D17</f>
        <v>57191.17999999999</v>
      </c>
      <c r="E18" s="8"/>
      <c r="F18" s="8"/>
      <c r="G18" s="7">
        <f>SUM(G6:G17)</f>
        <v>385390.88000000006</v>
      </c>
    </row>
    <row r="19" spans="1:7" ht="22.5" customHeight="1">
      <c r="A19" s="4" t="s">
        <v>81</v>
      </c>
      <c r="B19" s="3"/>
      <c r="C19" s="3"/>
      <c r="D19" s="3"/>
      <c r="E19" s="13">
        <f>E2+C18-G18</f>
        <v>-20913.390000000072</v>
      </c>
      <c r="F19" s="3"/>
      <c r="G19" s="3"/>
    </row>
    <row r="20" spans="1:6" ht="92.25" customHeight="1">
      <c r="A20" s="49" t="s">
        <v>82</v>
      </c>
      <c r="B20" s="49"/>
      <c r="C20" s="49"/>
      <c r="D20" s="49"/>
      <c r="E20" s="49"/>
      <c r="F20" s="49"/>
    </row>
  </sheetData>
  <sheetProtection/>
  <mergeCells count="11">
    <mergeCell ref="A9:A16"/>
    <mergeCell ref="B9:B16"/>
    <mergeCell ref="C9:C16"/>
    <mergeCell ref="D9:D16"/>
    <mergeCell ref="A20:F20"/>
    <mergeCell ref="A1:G1"/>
    <mergeCell ref="A3:D3"/>
    <mergeCell ref="E3:G3"/>
    <mergeCell ref="B6:B8"/>
    <mergeCell ref="C6:C8"/>
    <mergeCell ref="D6:D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7.8515625" style="0" customWidth="1"/>
    <col min="2" max="2" width="10.28125" style="0" customWidth="1"/>
    <col min="3" max="3" width="10.140625" style="0" customWidth="1"/>
    <col min="4" max="4" width="9.28125" style="0" bestFit="1" customWidth="1"/>
    <col min="5" max="5" width="14.00390625" style="0" customWidth="1"/>
    <col min="6" max="6" width="10.57421875" style="0" customWidth="1"/>
    <col min="7" max="7" width="11.00390625" style="0" customWidth="1"/>
    <col min="8" max="8" width="1.7109375" style="0" customWidth="1"/>
    <col min="14" max="14" width="13.421875" style="0" customWidth="1"/>
  </cols>
  <sheetData>
    <row r="1" spans="1:14" ht="49.5" customHeight="1">
      <c r="A1" s="32" t="s">
        <v>35</v>
      </c>
      <c r="B1" s="32"/>
      <c r="C1" s="32"/>
      <c r="D1" s="32"/>
      <c r="E1" s="32"/>
      <c r="F1" s="32"/>
      <c r="G1" s="32"/>
      <c r="H1" s="1"/>
      <c r="I1" s="33"/>
      <c r="J1" s="33"/>
      <c r="K1" s="33"/>
      <c r="L1" s="33"/>
      <c r="M1" s="33"/>
      <c r="N1" s="33"/>
    </row>
    <row r="2" spans="1:14" ht="29.25" customHeight="1">
      <c r="A2" s="2" t="s">
        <v>27</v>
      </c>
      <c r="B2" s="3"/>
      <c r="C2" s="3"/>
      <c r="D2" s="3"/>
      <c r="E2" s="4">
        <v>-11046.03</v>
      </c>
      <c r="F2" s="3"/>
      <c r="G2" s="3"/>
      <c r="I2" s="19"/>
      <c r="J2" s="19"/>
      <c r="K2" s="19"/>
      <c r="L2" s="19"/>
      <c r="M2" s="19"/>
      <c r="N2" s="19"/>
    </row>
    <row r="3" spans="1:14" ht="14.25">
      <c r="A3" s="23" t="s">
        <v>1</v>
      </c>
      <c r="B3" s="24"/>
      <c r="C3" s="24"/>
      <c r="D3" s="25"/>
      <c r="E3" s="23" t="s">
        <v>2</v>
      </c>
      <c r="F3" s="24"/>
      <c r="G3" s="25"/>
      <c r="I3" s="19"/>
      <c r="J3" s="19"/>
      <c r="K3" s="19"/>
      <c r="L3" s="19"/>
      <c r="M3" s="19"/>
      <c r="N3" s="19"/>
    </row>
    <row r="4" spans="1:14" ht="66" customHeight="1">
      <c r="A4" s="5" t="s">
        <v>3</v>
      </c>
      <c r="B4" s="6" t="s">
        <v>28</v>
      </c>
      <c r="C4" s="6" t="s">
        <v>29</v>
      </c>
      <c r="D4" s="6" t="s">
        <v>30</v>
      </c>
      <c r="E4" s="5" t="s">
        <v>4</v>
      </c>
      <c r="F4" s="5" t="s">
        <v>5</v>
      </c>
      <c r="G4" s="5" t="s">
        <v>6</v>
      </c>
      <c r="I4" s="19"/>
      <c r="J4" s="19"/>
      <c r="K4" s="19"/>
      <c r="L4" s="19"/>
      <c r="M4" s="19"/>
      <c r="N4" s="19"/>
    </row>
    <row r="5" spans="1:14" ht="12.75">
      <c r="A5" s="7" t="s">
        <v>7</v>
      </c>
      <c r="B5" s="8"/>
      <c r="C5" s="8"/>
      <c r="D5" s="8"/>
      <c r="E5" s="8"/>
      <c r="F5" s="8"/>
      <c r="G5" s="8"/>
      <c r="I5" s="19"/>
      <c r="J5" s="19"/>
      <c r="K5" s="19"/>
      <c r="L5" s="19"/>
      <c r="M5" s="19"/>
      <c r="N5" s="19"/>
    </row>
    <row r="6" spans="1:14" ht="28.5" customHeight="1">
      <c r="A6" s="9" t="s">
        <v>8</v>
      </c>
      <c r="B6" s="26">
        <v>310503.52</v>
      </c>
      <c r="C6" s="26">
        <v>303625.11</v>
      </c>
      <c r="D6" s="26">
        <f>B6-C6</f>
        <v>6878.410000000033</v>
      </c>
      <c r="E6" s="10" t="s">
        <v>9</v>
      </c>
      <c r="F6" s="8"/>
      <c r="G6" s="14">
        <v>932.05</v>
      </c>
      <c r="I6" s="28"/>
      <c r="J6" s="28"/>
      <c r="K6" s="28"/>
      <c r="L6" s="28"/>
      <c r="M6" s="28"/>
      <c r="N6" s="28"/>
    </row>
    <row r="7" spans="1:14" ht="27.75" customHeight="1">
      <c r="A7" s="9" t="s">
        <v>10</v>
      </c>
      <c r="B7" s="27"/>
      <c r="C7" s="27"/>
      <c r="D7" s="27"/>
      <c r="E7" s="5" t="s">
        <v>11</v>
      </c>
      <c r="F7" s="8"/>
      <c r="G7" s="15">
        <v>26666.28</v>
      </c>
      <c r="I7" s="29"/>
      <c r="J7" s="29"/>
      <c r="K7" s="29"/>
      <c r="L7" s="29"/>
      <c r="M7" s="29"/>
      <c r="N7" s="29"/>
    </row>
    <row r="8" spans="1:14" ht="28.5" customHeight="1">
      <c r="A8" s="9" t="s">
        <v>12</v>
      </c>
      <c r="B8" s="27"/>
      <c r="C8" s="27"/>
      <c r="D8" s="27"/>
      <c r="E8" s="10" t="s">
        <v>13</v>
      </c>
      <c r="F8" s="8"/>
      <c r="G8" s="15">
        <v>139768.29</v>
      </c>
      <c r="I8" s="29"/>
      <c r="J8" s="29"/>
      <c r="K8" s="29"/>
      <c r="L8" s="29"/>
      <c r="M8" s="29"/>
      <c r="N8" s="29"/>
    </row>
    <row r="9" spans="1:14" ht="39" customHeight="1">
      <c r="A9" s="30"/>
      <c r="B9" s="30"/>
      <c r="C9" s="30"/>
      <c r="D9" s="30"/>
      <c r="E9" s="5" t="s">
        <v>26</v>
      </c>
      <c r="F9" s="8"/>
      <c r="G9" s="14">
        <v>39960</v>
      </c>
      <c r="I9" s="29"/>
      <c r="J9" s="29"/>
      <c r="K9" s="29"/>
      <c r="L9" s="29"/>
      <c r="M9" s="29"/>
      <c r="N9" s="29"/>
    </row>
    <row r="10" spans="1:14" ht="28.5" customHeight="1">
      <c r="A10" s="30"/>
      <c r="B10" s="30"/>
      <c r="C10" s="30"/>
      <c r="D10" s="30"/>
      <c r="E10" s="5" t="s">
        <v>14</v>
      </c>
      <c r="F10" s="5" t="s">
        <v>15</v>
      </c>
      <c r="G10" s="14">
        <v>7440</v>
      </c>
      <c r="I10" s="29"/>
      <c r="J10" s="29"/>
      <c r="K10" s="29"/>
      <c r="L10" s="29"/>
      <c r="M10" s="29"/>
      <c r="N10" s="29"/>
    </row>
    <row r="11" spans="1:14" ht="38.25" customHeight="1">
      <c r="A11" s="30"/>
      <c r="B11" s="30"/>
      <c r="C11" s="30"/>
      <c r="D11" s="30"/>
      <c r="E11" s="5" t="s">
        <v>16</v>
      </c>
      <c r="F11" s="11" t="s">
        <v>17</v>
      </c>
      <c r="G11" s="15">
        <v>3620.13</v>
      </c>
      <c r="I11" s="29"/>
      <c r="J11" s="29"/>
      <c r="K11" s="29"/>
      <c r="L11" s="29"/>
      <c r="M11" s="29"/>
      <c r="N11" s="29"/>
    </row>
    <row r="12" spans="1:14" ht="25.5">
      <c r="A12" s="30"/>
      <c r="B12" s="30"/>
      <c r="C12" s="30"/>
      <c r="D12" s="30"/>
      <c r="E12" s="5" t="s">
        <v>18</v>
      </c>
      <c r="F12" s="5" t="s">
        <v>19</v>
      </c>
      <c r="G12" s="14">
        <v>64061.44</v>
      </c>
      <c r="I12" s="29"/>
      <c r="J12" s="29"/>
      <c r="K12" s="29"/>
      <c r="L12" s="29"/>
      <c r="M12" s="29"/>
      <c r="N12" s="29"/>
    </row>
    <row r="13" spans="1:14" ht="25.5">
      <c r="A13" s="30"/>
      <c r="B13" s="30"/>
      <c r="C13" s="30"/>
      <c r="D13" s="30"/>
      <c r="E13" s="5" t="s">
        <v>20</v>
      </c>
      <c r="F13" s="5" t="s">
        <v>21</v>
      </c>
      <c r="G13" s="14">
        <v>0</v>
      </c>
      <c r="I13" s="29"/>
      <c r="J13" s="29"/>
      <c r="K13" s="29"/>
      <c r="L13" s="29"/>
      <c r="M13" s="29"/>
      <c r="N13" s="29"/>
    </row>
    <row r="14" spans="1:14" ht="21.75" customHeight="1">
      <c r="A14" s="30"/>
      <c r="B14" s="30"/>
      <c r="C14" s="30"/>
      <c r="D14" s="30"/>
      <c r="E14" s="5" t="s">
        <v>22</v>
      </c>
      <c r="F14" s="8"/>
      <c r="G14" s="15">
        <v>17393.8</v>
      </c>
      <c r="I14" s="29"/>
      <c r="J14" s="29"/>
      <c r="K14" s="29"/>
      <c r="L14" s="29"/>
      <c r="M14" s="29"/>
      <c r="N14" s="29"/>
    </row>
    <row r="15" spans="1:14" ht="24.75" customHeight="1">
      <c r="A15" s="30"/>
      <c r="B15" s="30"/>
      <c r="C15" s="30"/>
      <c r="D15" s="30"/>
      <c r="E15" s="5" t="s">
        <v>23</v>
      </c>
      <c r="F15" s="8"/>
      <c r="G15" s="15">
        <v>4940.7</v>
      </c>
      <c r="I15" s="29"/>
      <c r="J15" s="29"/>
      <c r="K15" s="29"/>
      <c r="L15" s="29"/>
      <c r="M15" s="29"/>
      <c r="N15" s="29"/>
    </row>
    <row r="16" spans="1:14" ht="39" customHeight="1">
      <c r="A16" s="31"/>
      <c r="B16" s="31"/>
      <c r="C16" s="31"/>
      <c r="D16" s="31"/>
      <c r="E16" s="5" t="s">
        <v>24</v>
      </c>
      <c r="F16" s="8"/>
      <c r="G16" s="8">
        <v>0</v>
      </c>
      <c r="I16" s="29"/>
      <c r="J16" s="29"/>
      <c r="K16" s="29"/>
      <c r="L16" s="29"/>
      <c r="M16" s="29"/>
      <c r="N16" s="29"/>
    </row>
    <row r="17" spans="1:14" ht="12.75">
      <c r="A17" s="12"/>
      <c r="B17" s="8"/>
      <c r="C17" s="8"/>
      <c r="D17" s="8"/>
      <c r="E17" s="8"/>
      <c r="F17" s="8"/>
      <c r="G17" s="8"/>
      <c r="I17" s="29"/>
      <c r="J17" s="29"/>
      <c r="K17" s="29"/>
      <c r="L17" s="29"/>
      <c r="M17" s="29"/>
      <c r="N17" s="29"/>
    </row>
    <row r="18" spans="1:14" ht="20.25" customHeight="1">
      <c r="A18" s="8" t="s">
        <v>25</v>
      </c>
      <c r="B18" s="7">
        <f>B6+B17</f>
        <v>310503.52</v>
      </c>
      <c r="C18" s="7">
        <f>C6+C17</f>
        <v>303625.11</v>
      </c>
      <c r="D18" s="7">
        <f>D6+D17</f>
        <v>6878.410000000033</v>
      </c>
      <c r="E18" s="8"/>
      <c r="F18" s="8"/>
      <c r="G18" s="7">
        <f>SUM(G6:G17)</f>
        <v>304782.69</v>
      </c>
      <c r="I18" s="29"/>
      <c r="J18" s="29"/>
      <c r="K18" s="29"/>
      <c r="L18" s="29"/>
      <c r="M18" s="29"/>
      <c r="N18" s="29"/>
    </row>
    <row r="19" spans="1:14" ht="36.75" customHeight="1">
      <c r="A19" s="4" t="s">
        <v>31</v>
      </c>
      <c r="B19" s="3"/>
      <c r="C19" s="3"/>
      <c r="D19" s="3"/>
      <c r="E19" s="13">
        <f>E2+C18-G18</f>
        <v>-12203.610000000044</v>
      </c>
      <c r="F19" s="3"/>
      <c r="G19" s="3"/>
      <c r="I19" s="29"/>
      <c r="J19" s="29"/>
      <c r="K19" s="29"/>
      <c r="L19" s="29"/>
      <c r="M19" s="29"/>
      <c r="N19" s="29"/>
    </row>
    <row r="20" spans="9:14" ht="12.75">
      <c r="I20" s="29"/>
      <c r="J20" s="29"/>
      <c r="K20" s="29"/>
      <c r="L20" s="29"/>
      <c r="M20" s="29"/>
      <c r="N20" s="29"/>
    </row>
    <row r="21" spans="1:14" ht="20.25">
      <c r="A21" s="22" t="s">
        <v>0</v>
      </c>
      <c r="B21" s="22"/>
      <c r="C21" s="22"/>
      <c r="D21" s="22"/>
      <c r="E21" s="22"/>
      <c r="F21" s="22"/>
      <c r="I21" s="20"/>
      <c r="J21" s="20"/>
      <c r="K21" s="20"/>
      <c r="L21" s="20"/>
      <c r="M21" s="20"/>
      <c r="N21" s="20"/>
    </row>
    <row r="22" spans="1:6" ht="12.75">
      <c r="A22" s="19" t="s">
        <v>32</v>
      </c>
      <c r="B22" s="19"/>
      <c r="C22" s="19"/>
      <c r="D22" s="19"/>
      <c r="E22" s="19"/>
      <c r="F22" s="19"/>
    </row>
    <row r="23" spans="1:6" ht="12.75">
      <c r="A23" s="19"/>
      <c r="B23" s="19"/>
      <c r="C23" s="19"/>
      <c r="D23" s="19"/>
      <c r="E23" s="19"/>
      <c r="F23" s="19"/>
    </row>
    <row r="24" spans="1:6" ht="12.75">
      <c r="A24" s="19"/>
      <c r="B24" s="19"/>
      <c r="C24" s="19"/>
      <c r="D24" s="19"/>
      <c r="E24" s="19"/>
      <c r="F24" s="19"/>
    </row>
    <row r="25" spans="1:6" ht="43.5" customHeight="1">
      <c r="A25" s="19"/>
      <c r="B25" s="19"/>
      <c r="C25" s="19"/>
      <c r="D25" s="19"/>
      <c r="E25" s="19"/>
      <c r="F25" s="19"/>
    </row>
  </sheetData>
  <sheetProtection/>
  <mergeCells count="17">
    <mergeCell ref="A22:F25"/>
    <mergeCell ref="A9:A16"/>
    <mergeCell ref="B9:B16"/>
    <mergeCell ref="C9:C16"/>
    <mergeCell ref="D9:D16"/>
    <mergeCell ref="A21:F21"/>
    <mergeCell ref="I21:N21"/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0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8.00390625" style="0" customWidth="1"/>
    <col min="2" max="2" width="9.7109375" style="0" customWidth="1"/>
    <col min="3" max="3" width="10.00390625" style="0" customWidth="1"/>
    <col min="4" max="4" width="9.57421875" style="0" customWidth="1"/>
    <col min="5" max="5" width="15.8515625" style="0" customWidth="1"/>
    <col min="6" max="6" width="11.00390625" style="0" customWidth="1"/>
    <col min="7" max="7" width="10.57421875" style="0" customWidth="1"/>
  </cols>
  <sheetData>
    <row r="1" spans="1:7" ht="47.25" customHeight="1">
      <c r="A1" s="21" t="s">
        <v>83</v>
      </c>
      <c r="B1" s="21"/>
      <c r="C1" s="21"/>
      <c r="D1" s="21"/>
      <c r="E1" s="21"/>
      <c r="F1" s="21"/>
      <c r="G1" s="21"/>
    </row>
    <row r="2" spans="1:7" ht="30.75" customHeight="1">
      <c r="A2" s="2" t="s">
        <v>27</v>
      </c>
      <c r="B2" s="3"/>
      <c r="C2" s="3"/>
      <c r="D2" s="3"/>
      <c r="E2" s="4">
        <v>0</v>
      </c>
      <c r="F2" s="3"/>
      <c r="G2" s="3"/>
    </row>
    <row r="3" spans="1:7" ht="14.25">
      <c r="A3" s="23" t="s">
        <v>1</v>
      </c>
      <c r="B3" s="24"/>
      <c r="C3" s="24"/>
      <c r="D3" s="25"/>
      <c r="E3" s="23" t="s">
        <v>2</v>
      </c>
      <c r="F3" s="24"/>
      <c r="G3" s="25"/>
    </row>
    <row r="4" spans="1:7" ht="62.25">
      <c r="A4" s="5" t="s">
        <v>3</v>
      </c>
      <c r="B4" s="6" t="s">
        <v>28</v>
      </c>
      <c r="C4" s="6" t="s">
        <v>29</v>
      </c>
      <c r="D4" s="6" t="s">
        <v>30</v>
      </c>
      <c r="E4" s="5" t="s">
        <v>4</v>
      </c>
      <c r="F4" s="5" t="s">
        <v>5</v>
      </c>
      <c r="G4" s="5" t="s">
        <v>6</v>
      </c>
    </row>
    <row r="5" spans="1:7" ht="12.75">
      <c r="A5" s="7" t="s">
        <v>7</v>
      </c>
      <c r="B5" s="8"/>
      <c r="C5" s="8"/>
      <c r="D5" s="8"/>
      <c r="E5" s="8"/>
      <c r="F5" s="8"/>
      <c r="G5" s="8"/>
    </row>
    <row r="6" spans="1:7" ht="39" customHeight="1">
      <c r="A6" s="9" t="s">
        <v>8</v>
      </c>
      <c r="B6" s="26">
        <v>123297.6</v>
      </c>
      <c r="C6" s="26">
        <v>58603.03</v>
      </c>
      <c r="D6" s="26">
        <f>B6-C6</f>
        <v>64694.57000000001</v>
      </c>
      <c r="E6" s="10" t="s">
        <v>9</v>
      </c>
      <c r="F6" s="8"/>
      <c r="G6" s="14">
        <v>514</v>
      </c>
    </row>
    <row r="7" spans="1:7" ht="30.75" customHeight="1">
      <c r="A7" s="9" t="s">
        <v>10</v>
      </c>
      <c r="B7" s="27"/>
      <c r="C7" s="27"/>
      <c r="D7" s="27"/>
      <c r="E7" s="5" t="s">
        <v>11</v>
      </c>
      <c r="F7" s="8"/>
      <c r="G7" s="15">
        <v>8419.68</v>
      </c>
    </row>
    <row r="8" spans="1:7" ht="28.5" customHeight="1">
      <c r="A8" s="9" t="s">
        <v>12</v>
      </c>
      <c r="B8" s="27"/>
      <c r="C8" s="27"/>
      <c r="D8" s="27"/>
      <c r="E8" s="10" t="s">
        <v>13</v>
      </c>
      <c r="F8" s="8"/>
      <c r="G8" s="15">
        <v>38587.26</v>
      </c>
    </row>
    <row r="9" spans="1:7" ht="42" customHeight="1">
      <c r="A9" s="30"/>
      <c r="B9" s="30"/>
      <c r="C9" s="30"/>
      <c r="D9" s="30"/>
      <c r="E9" s="5" t="s">
        <v>51</v>
      </c>
      <c r="F9" s="8"/>
      <c r="G9" s="14">
        <f>4808*3</f>
        <v>14424</v>
      </c>
    </row>
    <row r="10" spans="1:7" ht="31.5" customHeight="1">
      <c r="A10" s="30"/>
      <c r="B10" s="30"/>
      <c r="C10" s="30"/>
      <c r="D10" s="30"/>
      <c r="E10" s="5" t="s">
        <v>14</v>
      </c>
      <c r="F10" s="5" t="s">
        <v>15</v>
      </c>
      <c r="G10" s="14"/>
    </row>
    <row r="11" spans="1:7" ht="40.5" customHeight="1">
      <c r="A11" s="30"/>
      <c r="B11" s="30"/>
      <c r="C11" s="30"/>
      <c r="D11" s="30"/>
      <c r="E11" s="5" t="s">
        <v>16</v>
      </c>
      <c r="F11" s="11" t="s">
        <v>17</v>
      </c>
      <c r="G11" s="15">
        <v>1122.63</v>
      </c>
    </row>
    <row r="12" spans="1:7" ht="25.5">
      <c r="A12" s="30"/>
      <c r="B12" s="30"/>
      <c r="C12" s="30"/>
      <c r="D12" s="30"/>
      <c r="E12" s="5" t="s">
        <v>18</v>
      </c>
      <c r="F12" s="5" t="s">
        <v>19</v>
      </c>
      <c r="G12" s="14">
        <v>27817</v>
      </c>
    </row>
    <row r="13" spans="1:7" ht="33.75" customHeight="1">
      <c r="A13" s="30"/>
      <c r="B13" s="30"/>
      <c r="C13" s="30"/>
      <c r="D13" s="30"/>
      <c r="E13" s="5" t="s">
        <v>63</v>
      </c>
      <c r="F13" s="5" t="s">
        <v>21</v>
      </c>
      <c r="G13" s="14"/>
    </row>
    <row r="14" spans="1:7" ht="12.75">
      <c r="A14" s="30"/>
      <c r="B14" s="30"/>
      <c r="C14" s="30"/>
      <c r="D14" s="30"/>
      <c r="E14" s="5" t="s">
        <v>22</v>
      </c>
      <c r="F14" s="8"/>
      <c r="G14" s="15">
        <v>5325.8</v>
      </c>
    </row>
    <row r="15" spans="1:7" ht="28.5" customHeight="1">
      <c r="A15" s="30"/>
      <c r="B15" s="30"/>
      <c r="C15" s="30"/>
      <c r="D15" s="30"/>
      <c r="E15" s="5" t="s">
        <v>23</v>
      </c>
      <c r="F15" s="8"/>
      <c r="G15" s="15">
        <v>3987.3</v>
      </c>
    </row>
    <row r="16" spans="1:7" ht="42" customHeight="1">
      <c r="A16" s="31"/>
      <c r="B16" s="31"/>
      <c r="C16" s="31"/>
      <c r="D16" s="31"/>
      <c r="E16" s="5" t="s">
        <v>24</v>
      </c>
      <c r="F16" s="8"/>
      <c r="G16" s="14">
        <v>0</v>
      </c>
    </row>
    <row r="17" spans="1:7" ht="12.75">
      <c r="A17" s="12"/>
      <c r="B17" s="8"/>
      <c r="C17" s="8"/>
      <c r="D17" s="8"/>
      <c r="E17" s="8"/>
      <c r="F17" s="8"/>
      <c r="G17" s="14"/>
    </row>
    <row r="18" spans="1:7" ht="21.75" customHeight="1">
      <c r="A18" s="8" t="s">
        <v>25</v>
      </c>
      <c r="B18" s="7">
        <v>429857.1</v>
      </c>
      <c r="C18" s="7">
        <f>C6</f>
        <v>58603.03</v>
      </c>
      <c r="D18" s="7">
        <f>D6+D17</f>
        <v>64694.57000000001</v>
      </c>
      <c r="E18" s="8"/>
      <c r="F18" s="8"/>
      <c r="G18" s="7">
        <f>SUM(G6:G17)</f>
        <v>100197.67000000001</v>
      </c>
    </row>
    <row r="19" spans="1:7" ht="22.5" customHeight="1">
      <c r="A19" s="4" t="s">
        <v>31</v>
      </c>
      <c r="B19" s="3"/>
      <c r="C19" s="3"/>
      <c r="D19" s="3"/>
      <c r="E19" s="13">
        <f>E2+C18-G18</f>
        <v>-41594.640000000014</v>
      </c>
      <c r="F19" s="3"/>
      <c r="G19" s="3"/>
    </row>
    <row r="20" spans="1:6" ht="110.25" customHeight="1">
      <c r="A20" s="49" t="s">
        <v>82</v>
      </c>
      <c r="B20" s="49"/>
      <c r="C20" s="49"/>
      <c r="D20" s="49"/>
      <c r="E20" s="49"/>
      <c r="F20" s="49"/>
    </row>
  </sheetData>
  <sheetProtection/>
  <mergeCells count="11">
    <mergeCell ref="A9:A16"/>
    <mergeCell ref="B9:B16"/>
    <mergeCell ref="C9:C16"/>
    <mergeCell ref="D9:D16"/>
    <mergeCell ref="A20:F20"/>
    <mergeCell ref="A1:G1"/>
    <mergeCell ref="A3:D3"/>
    <mergeCell ref="E3:G3"/>
    <mergeCell ref="B6:B8"/>
    <mergeCell ref="C6:C8"/>
    <mergeCell ref="D6:D8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7.421875" style="0" customWidth="1"/>
    <col min="2" max="2" width="8.8515625" style="0" customWidth="1"/>
    <col min="3" max="3" width="10.00390625" style="0" customWidth="1"/>
    <col min="4" max="4" width="8.140625" style="0" customWidth="1"/>
    <col min="5" max="5" width="17.00390625" style="0" customWidth="1"/>
    <col min="6" max="6" width="11.421875" style="0" customWidth="1"/>
    <col min="7" max="7" width="10.421875" style="0" customWidth="1"/>
    <col min="8" max="8" width="1.8515625" style="0" customWidth="1"/>
    <col min="14" max="14" width="12.7109375" style="0" customWidth="1"/>
  </cols>
  <sheetData>
    <row r="1" spans="1:14" ht="36" customHeight="1">
      <c r="A1" s="21" t="s">
        <v>84</v>
      </c>
      <c r="B1" s="21"/>
      <c r="C1" s="21"/>
      <c r="D1" s="21"/>
      <c r="E1" s="21"/>
      <c r="F1" s="21"/>
      <c r="G1" s="21"/>
      <c r="H1" s="50"/>
      <c r="I1" s="33"/>
      <c r="J1" s="33"/>
      <c r="K1" s="33"/>
      <c r="L1" s="33"/>
      <c r="M1" s="33"/>
      <c r="N1" s="33"/>
    </row>
    <row r="2" spans="1:14" ht="15.75">
      <c r="A2" s="2" t="s">
        <v>27</v>
      </c>
      <c r="B2" s="51"/>
      <c r="C2" s="51"/>
      <c r="D2" s="51"/>
      <c r="E2" s="52">
        <v>-70231.17</v>
      </c>
      <c r="F2" s="51"/>
      <c r="G2" s="51"/>
      <c r="H2" s="53"/>
      <c r="I2" s="19"/>
      <c r="J2" s="19"/>
      <c r="K2" s="19"/>
      <c r="L2" s="19"/>
      <c r="M2" s="19"/>
      <c r="N2" s="19"/>
    </row>
    <row r="3" spans="1:14" ht="14.25">
      <c r="A3" s="23" t="s">
        <v>1</v>
      </c>
      <c r="B3" s="24"/>
      <c r="C3" s="24"/>
      <c r="D3" s="25"/>
      <c r="E3" s="23" t="s">
        <v>2</v>
      </c>
      <c r="F3" s="24"/>
      <c r="G3" s="25"/>
      <c r="H3" s="53"/>
      <c r="I3" s="19"/>
      <c r="J3" s="19"/>
      <c r="K3" s="19"/>
      <c r="L3" s="19"/>
      <c r="M3" s="19"/>
      <c r="N3" s="19"/>
    </row>
    <row r="4" spans="1:14" ht="62.25">
      <c r="A4" s="54" t="s">
        <v>3</v>
      </c>
      <c r="B4" s="55" t="s">
        <v>28</v>
      </c>
      <c r="C4" s="55" t="s">
        <v>29</v>
      </c>
      <c r="D4" s="55" t="s">
        <v>30</v>
      </c>
      <c r="E4" s="54" t="s">
        <v>4</v>
      </c>
      <c r="F4" s="54" t="s">
        <v>5</v>
      </c>
      <c r="G4" s="54" t="s">
        <v>6</v>
      </c>
      <c r="H4" s="53"/>
      <c r="I4" s="19"/>
      <c r="J4" s="19"/>
      <c r="K4" s="19"/>
      <c r="L4" s="19"/>
      <c r="M4" s="19"/>
      <c r="N4" s="19"/>
    </row>
    <row r="5" spans="1:14" ht="12.75">
      <c r="A5" s="56" t="s">
        <v>7</v>
      </c>
      <c r="B5" s="57"/>
      <c r="C5" s="57"/>
      <c r="D5" s="57"/>
      <c r="E5" s="57"/>
      <c r="F5" s="57"/>
      <c r="G5" s="57"/>
      <c r="H5" s="53"/>
      <c r="I5" s="19"/>
      <c r="J5" s="19"/>
      <c r="K5" s="19"/>
      <c r="L5" s="19"/>
      <c r="M5" s="19"/>
      <c r="N5" s="19"/>
    </row>
    <row r="6" spans="1:14" ht="30" customHeight="1">
      <c r="A6" s="58" t="s">
        <v>8</v>
      </c>
      <c r="B6" s="59">
        <v>501608.16</v>
      </c>
      <c r="C6" s="59">
        <v>468121.31</v>
      </c>
      <c r="D6" s="59">
        <f>B6-C6</f>
        <v>33486.84999999998</v>
      </c>
      <c r="E6" s="60" t="s">
        <v>9</v>
      </c>
      <c r="F6" s="57"/>
      <c r="G6" s="61">
        <v>1505.07</v>
      </c>
      <c r="H6" s="53"/>
      <c r="I6" s="28"/>
      <c r="J6" s="28"/>
      <c r="K6" s="28"/>
      <c r="L6" s="28"/>
      <c r="M6" s="28"/>
      <c r="N6" s="28"/>
    </row>
    <row r="7" spans="1:14" ht="27.75" customHeight="1">
      <c r="A7" s="58" t="s">
        <v>10</v>
      </c>
      <c r="B7" s="62"/>
      <c r="C7" s="62"/>
      <c r="D7" s="62"/>
      <c r="E7" s="54" t="s">
        <v>11</v>
      </c>
      <c r="F7" s="57"/>
      <c r="G7" s="63">
        <v>43076.88</v>
      </c>
      <c r="H7" s="53"/>
      <c r="I7" s="29"/>
      <c r="J7" s="29"/>
      <c r="K7" s="29"/>
      <c r="L7" s="29"/>
      <c r="M7" s="29"/>
      <c r="N7" s="29"/>
    </row>
    <row r="8" spans="1:14" ht="25.5" customHeight="1">
      <c r="A8" s="58" t="s">
        <v>12</v>
      </c>
      <c r="B8" s="62"/>
      <c r="C8" s="62"/>
      <c r="D8" s="62"/>
      <c r="E8" s="60" t="s">
        <v>13</v>
      </c>
      <c r="F8" s="57"/>
      <c r="G8" s="63">
        <v>225549.21</v>
      </c>
      <c r="H8" s="53"/>
      <c r="I8" s="29"/>
      <c r="J8" s="29"/>
      <c r="K8" s="29"/>
      <c r="L8" s="29"/>
      <c r="M8" s="29"/>
      <c r="N8" s="29"/>
    </row>
    <row r="9" spans="1:14" ht="41.25" customHeight="1">
      <c r="A9" s="64"/>
      <c r="B9" s="64"/>
      <c r="C9" s="64"/>
      <c r="D9" s="64"/>
      <c r="E9" s="65" t="s">
        <v>26</v>
      </c>
      <c r="F9" s="57"/>
      <c r="G9" s="61">
        <v>73526.4</v>
      </c>
      <c r="H9" s="53"/>
      <c r="I9" s="29"/>
      <c r="J9" s="29"/>
      <c r="K9" s="29"/>
      <c r="L9" s="29"/>
      <c r="M9" s="29"/>
      <c r="N9" s="29"/>
    </row>
    <row r="10" spans="1:14" ht="32.25" customHeight="1">
      <c r="A10" s="64"/>
      <c r="B10" s="64"/>
      <c r="C10" s="64"/>
      <c r="D10" s="64"/>
      <c r="E10" s="54" t="s">
        <v>14</v>
      </c>
      <c r="F10" s="66" t="s">
        <v>15</v>
      </c>
      <c r="G10" s="61">
        <v>10000</v>
      </c>
      <c r="H10" s="53"/>
      <c r="I10" s="29"/>
      <c r="J10" s="29"/>
      <c r="K10" s="29"/>
      <c r="L10" s="29"/>
      <c r="M10" s="29"/>
      <c r="N10" s="29"/>
    </row>
    <row r="11" spans="1:14" ht="40.5" customHeight="1">
      <c r="A11" s="64"/>
      <c r="B11" s="64"/>
      <c r="C11" s="64"/>
      <c r="D11" s="64"/>
      <c r="E11" s="54" t="s">
        <v>16</v>
      </c>
      <c r="F11" s="67" t="s">
        <v>17</v>
      </c>
      <c r="G11" s="63">
        <v>5833.47</v>
      </c>
      <c r="H11" s="53"/>
      <c r="I11" s="29"/>
      <c r="J11" s="29"/>
      <c r="K11" s="29"/>
      <c r="L11" s="29"/>
      <c r="M11" s="29"/>
      <c r="N11" s="29"/>
    </row>
    <row r="12" spans="1:14" ht="30.75" customHeight="1">
      <c r="A12" s="64"/>
      <c r="B12" s="64"/>
      <c r="C12" s="64"/>
      <c r="D12" s="64"/>
      <c r="E12" s="54" t="s">
        <v>18</v>
      </c>
      <c r="F12" s="66" t="s">
        <v>19</v>
      </c>
      <c r="G12" s="61">
        <v>103485.32</v>
      </c>
      <c r="H12" s="53"/>
      <c r="I12" s="29"/>
      <c r="J12" s="29"/>
      <c r="K12" s="29"/>
      <c r="L12" s="29"/>
      <c r="M12" s="29"/>
      <c r="N12" s="29"/>
    </row>
    <row r="13" spans="1:14" ht="33" customHeight="1">
      <c r="A13" s="64"/>
      <c r="B13" s="64"/>
      <c r="C13" s="64"/>
      <c r="D13" s="64"/>
      <c r="E13" s="54" t="s">
        <v>63</v>
      </c>
      <c r="F13" s="66"/>
      <c r="G13" s="61">
        <v>0</v>
      </c>
      <c r="H13" s="53"/>
      <c r="I13" s="29"/>
      <c r="J13" s="29"/>
      <c r="K13" s="29"/>
      <c r="L13" s="29"/>
      <c r="M13" s="29"/>
      <c r="N13" s="29"/>
    </row>
    <row r="14" spans="1:14" ht="12.75">
      <c r="A14" s="64"/>
      <c r="B14" s="64"/>
      <c r="C14" s="64"/>
      <c r="D14" s="64"/>
      <c r="E14" s="54" t="s">
        <v>22</v>
      </c>
      <c r="F14" s="57"/>
      <c r="G14" s="63">
        <v>74461.75</v>
      </c>
      <c r="H14" s="53"/>
      <c r="I14" s="29"/>
      <c r="J14" s="29"/>
      <c r="K14" s="29"/>
      <c r="L14" s="29"/>
      <c r="M14" s="29"/>
      <c r="N14" s="29"/>
    </row>
    <row r="15" spans="1:14" ht="27.75" customHeight="1">
      <c r="A15" s="64"/>
      <c r="B15" s="64"/>
      <c r="C15" s="64"/>
      <c r="D15" s="64"/>
      <c r="E15" s="54" t="s">
        <v>23</v>
      </c>
      <c r="F15" s="57"/>
      <c r="G15" s="63">
        <v>7758.1</v>
      </c>
      <c r="H15" s="53"/>
      <c r="I15" s="29"/>
      <c r="J15" s="29"/>
      <c r="K15" s="29"/>
      <c r="L15" s="29"/>
      <c r="M15" s="29"/>
      <c r="N15" s="29"/>
    </row>
    <row r="16" spans="1:14" ht="40.5" customHeight="1">
      <c r="A16" s="68"/>
      <c r="B16" s="68"/>
      <c r="C16" s="68"/>
      <c r="D16" s="68"/>
      <c r="E16" s="54" t="s">
        <v>24</v>
      </c>
      <c r="F16" s="57"/>
      <c r="G16" s="61">
        <v>0</v>
      </c>
      <c r="H16" s="53"/>
      <c r="I16" s="29"/>
      <c r="J16" s="29"/>
      <c r="K16" s="29"/>
      <c r="L16" s="29"/>
      <c r="M16" s="29"/>
      <c r="N16" s="29"/>
    </row>
    <row r="17" spans="1:14" ht="12.75">
      <c r="A17" s="69"/>
      <c r="B17" s="57"/>
      <c r="C17" s="57"/>
      <c r="D17" s="57"/>
      <c r="E17" s="57"/>
      <c r="F17" s="57"/>
      <c r="G17" s="57"/>
      <c r="H17" s="53"/>
      <c r="I17" s="29"/>
      <c r="J17" s="29"/>
      <c r="K17" s="29"/>
      <c r="L17" s="29"/>
      <c r="M17" s="29"/>
      <c r="N17" s="29"/>
    </row>
    <row r="18" spans="1:14" ht="18" customHeight="1">
      <c r="A18" s="57" t="s">
        <v>25</v>
      </c>
      <c r="B18" s="57">
        <f>B6+B17</f>
        <v>501608.16</v>
      </c>
      <c r="C18" s="57">
        <f>C6+C17</f>
        <v>468121.31</v>
      </c>
      <c r="D18" s="57">
        <f>D6+D17</f>
        <v>33486.84999999998</v>
      </c>
      <c r="E18" s="57"/>
      <c r="F18" s="57"/>
      <c r="G18" s="57">
        <f>SUM(G6:G17)</f>
        <v>545196.1999999998</v>
      </c>
      <c r="H18" s="53"/>
      <c r="I18" s="29"/>
      <c r="J18" s="29"/>
      <c r="K18" s="29"/>
      <c r="L18" s="29"/>
      <c r="M18" s="29"/>
      <c r="N18" s="29"/>
    </row>
    <row r="19" spans="1:14" ht="31.5" customHeight="1">
      <c r="A19" s="4" t="s">
        <v>31</v>
      </c>
      <c r="B19" s="51"/>
      <c r="C19" s="51"/>
      <c r="D19" s="51"/>
      <c r="E19" s="70">
        <f>E2+C18-G18</f>
        <v>-147306.05999999982</v>
      </c>
      <c r="F19" s="51"/>
      <c r="G19" s="51"/>
      <c r="H19" s="53"/>
      <c r="I19" s="29"/>
      <c r="J19" s="29"/>
      <c r="K19" s="29"/>
      <c r="L19" s="29"/>
      <c r="M19" s="29"/>
      <c r="N19" s="29"/>
    </row>
    <row r="20" spans="1:14" ht="12.75">
      <c r="A20" s="53"/>
      <c r="B20" s="53"/>
      <c r="C20" s="53"/>
      <c r="D20" s="53"/>
      <c r="E20" s="53"/>
      <c r="F20" s="53"/>
      <c r="G20" s="53"/>
      <c r="H20" s="53"/>
      <c r="I20" s="29"/>
      <c r="J20" s="29"/>
      <c r="K20" s="29"/>
      <c r="L20" s="29"/>
      <c r="M20" s="29"/>
      <c r="N20" s="29"/>
    </row>
    <row r="21" spans="1:14" ht="20.25">
      <c r="A21" s="22" t="s">
        <v>0</v>
      </c>
      <c r="B21" s="22"/>
      <c r="C21" s="22"/>
      <c r="D21" s="22"/>
      <c r="E21" s="22"/>
      <c r="F21" s="22"/>
      <c r="G21" s="53"/>
      <c r="H21" s="53"/>
      <c r="I21" s="20"/>
      <c r="J21" s="20"/>
      <c r="K21" s="20"/>
      <c r="L21" s="20"/>
      <c r="M21" s="20"/>
      <c r="N21" s="20"/>
    </row>
    <row r="22" spans="1:6" ht="12.75">
      <c r="A22" s="19" t="s">
        <v>32</v>
      </c>
      <c r="B22" s="19"/>
      <c r="C22" s="19"/>
      <c r="D22" s="19"/>
      <c r="E22" s="19"/>
      <c r="F22" s="19"/>
    </row>
    <row r="23" spans="1:6" ht="12.75">
      <c r="A23" s="19"/>
      <c r="B23" s="19"/>
      <c r="C23" s="19"/>
      <c r="D23" s="19"/>
      <c r="E23" s="19"/>
      <c r="F23" s="19"/>
    </row>
    <row r="24" spans="1:6" ht="12.75">
      <c r="A24" s="19"/>
      <c r="B24" s="19"/>
      <c r="C24" s="19"/>
      <c r="D24" s="19"/>
      <c r="E24" s="19"/>
      <c r="F24" s="19"/>
    </row>
    <row r="25" spans="1:6" ht="28.5" customHeight="1">
      <c r="A25" s="19"/>
      <c r="B25" s="19"/>
      <c r="C25" s="19"/>
      <c r="D25" s="19"/>
      <c r="E25" s="19"/>
      <c r="F25" s="19"/>
    </row>
  </sheetData>
  <sheetProtection/>
  <mergeCells count="17">
    <mergeCell ref="A22:F25"/>
    <mergeCell ref="A9:A16"/>
    <mergeCell ref="B9:B16"/>
    <mergeCell ref="C9:C16"/>
    <mergeCell ref="D9:D16"/>
    <mergeCell ref="A21:F21"/>
    <mergeCell ref="I21:N21"/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0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I7" sqref="I7:N20"/>
    </sheetView>
  </sheetViews>
  <sheetFormatPr defaultColWidth="9.140625" defaultRowHeight="12.75"/>
  <cols>
    <col min="1" max="1" width="18.421875" style="0" customWidth="1"/>
    <col min="2" max="2" width="10.140625" style="0" customWidth="1"/>
    <col min="5" max="5" width="14.140625" style="0" customWidth="1"/>
    <col min="6" max="6" width="11.7109375" style="0" customWidth="1"/>
    <col min="7" max="7" width="10.28125" style="0" customWidth="1"/>
    <col min="8" max="8" width="2.28125" style="0" customWidth="1"/>
    <col min="14" max="14" width="12.8515625" style="0" customWidth="1"/>
  </cols>
  <sheetData>
    <row r="1" spans="1:14" ht="54.75" customHeight="1">
      <c r="A1" s="21" t="s">
        <v>85</v>
      </c>
      <c r="B1" s="21"/>
      <c r="C1" s="21"/>
      <c r="D1" s="21"/>
      <c r="E1" s="21"/>
      <c r="F1" s="21"/>
      <c r="G1" s="21"/>
      <c r="H1" s="50"/>
      <c r="I1" s="33"/>
      <c r="J1" s="33"/>
      <c r="K1" s="33"/>
      <c r="L1" s="33"/>
      <c r="M1" s="33"/>
      <c r="N1" s="33"/>
    </row>
    <row r="2" spans="1:14" ht="25.5" customHeight="1">
      <c r="A2" s="2" t="s">
        <v>27</v>
      </c>
      <c r="B2" s="51"/>
      <c r="C2" s="51"/>
      <c r="D2" s="51"/>
      <c r="E2" s="52">
        <v>-45954.62</v>
      </c>
      <c r="F2" s="51"/>
      <c r="G2" s="51"/>
      <c r="H2" s="53"/>
      <c r="I2" s="19"/>
      <c r="J2" s="19"/>
      <c r="K2" s="19"/>
      <c r="L2" s="19"/>
      <c r="M2" s="19"/>
      <c r="N2" s="19"/>
    </row>
    <row r="3" spans="1:14" ht="14.25">
      <c r="A3" s="23" t="s">
        <v>1</v>
      </c>
      <c r="B3" s="24"/>
      <c r="C3" s="24"/>
      <c r="D3" s="25"/>
      <c r="E3" s="23" t="s">
        <v>2</v>
      </c>
      <c r="F3" s="24"/>
      <c r="G3" s="25"/>
      <c r="H3" s="53"/>
      <c r="I3" s="19"/>
      <c r="J3" s="19"/>
      <c r="K3" s="19"/>
      <c r="L3" s="19"/>
      <c r="M3" s="19"/>
      <c r="N3" s="19"/>
    </row>
    <row r="4" spans="1:14" ht="62.25">
      <c r="A4" s="54" t="s">
        <v>3</v>
      </c>
      <c r="B4" s="55" t="s">
        <v>28</v>
      </c>
      <c r="C4" s="55" t="s">
        <v>29</v>
      </c>
      <c r="D4" s="55" t="s">
        <v>30</v>
      </c>
      <c r="E4" s="54" t="s">
        <v>4</v>
      </c>
      <c r="F4" s="54" t="s">
        <v>5</v>
      </c>
      <c r="G4" s="54" t="s">
        <v>6</v>
      </c>
      <c r="H4" s="53"/>
      <c r="I4" s="19"/>
      <c r="J4" s="19"/>
      <c r="K4" s="19"/>
      <c r="L4" s="19"/>
      <c r="M4" s="19"/>
      <c r="N4" s="19"/>
    </row>
    <row r="5" spans="1:14" ht="12.75">
      <c r="A5" s="56" t="s">
        <v>7</v>
      </c>
      <c r="B5" s="57"/>
      <c r="C5" s="57"/>
      <c r="D5" s="57"/>
      <c r="E5" s="57"/>
      <c r="F5" s="57"/>
      <c r="G5" s="57"/>
      <c r="H5" s="53"/>
      <c r="I5" s="19"/>
      <c r="J5" s="19"/>
      <c r="K5" s="19"/>
      <c r="L5" s="19"/>
      <c r="M5" s="19"/>
      <c r="N5" s="19"/>
    </row>
    <row r="6" spans="1:14" ht="28.5" customHeight="1">
      <c r="A6" s="58" t="s">
        <v>8</v>
      </c>
      <c r="B6" s="59">
        <v>814375.58</v>
      </c>
      <c r="C6" s="59">
        <v>777077.54</v>
      </c>
      <c r="D6" s="59">
        <f>B6-C6</f>
        <v>37298.03999999992</v>
      </c>
      <c r="E6" s="60" t="s">
        <v>9</v>
      </c>
      <c r="F6" s="57"/>
      <c r="G6" s="61">
        <v>2443.23</v>
      </c>
      <c r="H6" s="53"/>
      <c r="I6" s="28"/>
      <c r="J6" s="28"/>
      <c r="K6" s="28"/>
      <c r="L6" s="28"/>
      <c r="M6" s="28"/>
      <c r="N6" s="28"/>
    </row>
    <row r="7" spans="1:14" ht="25.5" customHeight="1">
      <c r="A7" s="58" t="s">
        <v>10</v>
      </c>
      <c r="B7" s="62"/>
      <c r="C7" s="62"/>
      <c r="D7" s="62"/>
      <c r="E7" s="54" t="s">
        <v>11</v>
      </c>
      <c r="F7" s="57"/>
      <c r="G7" s="63">
        <v>69949.87</v>
      </c>
      <c r="H7" s="53"/>
      <c r="I7" s="29"/>
      <c r="J7" s="29"/>
      <c r="K7" s="29"/>
      <c r="L7" s="29"/>
      <c r="M7" s="29"/>
      <c r="N7" s="29"/>
    </row>
    <row r="8" spans="1:14" ht="26.25" customHeight="1">
      <c r="A8" s="58" t="s">
        <v>12</v>
      </c>
      <c r="B8" s="62"/>
      <c r="C8" s="62"/>
      <c r="D8" s="62"/>
      <c r="E8" s="60" t="s">
        <v>13</v>
      </c>
      <c r="F8" s="57"/>
      <c r="G8" s="63">
        <v>366127.16</v>
      </c>
      <c r="H8" s="53"/>
      <c r="I8" s="29"/>
      <c r="J8" s="29"/>
      <c r="K8" s="29"/>
      <c r="L8" s="29"/>
      <c r="M8" s="29"/>
      <c r="N8" s="29"/>
    </row>
    <row r="9" spans="1:14" ht="39" customHeight="1">
      <c r="A9" s="64"/>
      <c r="B9" s="64"/>
      <c r="C9" s="64"/>
      <c r="D9" s="64"/>
      <c r="E9" s="65" t="s">
        <v>26</v>
      </c>
      <c r="F9" s="57"/>
      <c r="G9" s="61">
        <v>132667.2</v>
      </c>
      <c r="H9" s="53"/>
      <c r="I9" s="29"/>
      <c r="J9" s="29"/>
      <c r="K9" s="29"/>
      <c r="L9" s="29"/>
      <c r="M9" s="29"/>
      <c r="N9" s="29"/>
    </row>
    <row r="10" spans="1:14" ht="28.5" customHeight="1">
      <c r="A10" s="64"/>
      <c r="B10" s="64"/>
      <c r="C10" s="64"/>
      <c r="D10" s="64"/>
      <c r="E10" s="54" t="s">
        <v>14</v>
      </c>
      <c r="F10" s="66" t="s">
        <v>15</v>
      </c>
      <c r="G10" s="61">
        <v>16865</v>
      </c>
      <c r="H10" s="53"/>
      <c r="I10" s="29"/>
      <c r="J10" s="29"/>
      <c r="K10" s="29"/>
      <c r="L10" s="29"/>
      <c r="M10" s="29"/>
      <c r="N10" s="29"/>
    </row>
    <row r="11" spans="1:14" ht="37.5" customHeight="1">
      <c r="A11" s="64"/>
      <c r="B11" s="64"/>
      <c r="C11" s="64"/>
      <c r="D11" s="64"/>
      <c r="E11" s="54" t="s">
        <v>16</v>
      </c>
      <c r="F11" s="67" t="s">
        <v>17</v>
      </c>
      <c r="G11" s="63">
        <v>9491.11</v>
      </c>
      <c r="H11" s="53"/>
      <c r="I11" s="29"/>
      <c r="J11" s="29"/>
      <c r="K11" s="29"/>
      <c r="L11" s="29"/>
      <c r="M11" s="29"/>
      <c r="N11" s="29"/>
    </row>
    <row r="12" spans="1:14" ht="27.75" customHeight="1">
      <c r="A12" s="64"/>
      <c r="B12" s="64"/>
      <c r="C12" s="64"/>
      <c r="D12" s="64"/>
      <c r="E12" s="54" t="s">
        <v>18</v>
      </c>
      <c r="F12" s="66" t="s">
        <v>19</v>
      </c>
      <c r="G12" s="61">
        <v>168038.22</v>
      </c>
      <c r="H12" s="53"/>
      <c r="I12" s="29"/>
      <c r="J12" s="29"/>
      <c r="K12" s="29"/>
      <c r="L12" s="29"/>
      <c r="M12" s="29"/>
      <c r="N12" s="29"/>
    </row>
    <row r="13" spans="1:14" ht="33" customHeight="1">
      <c r="A13" s="64"/>
      <c r="B13" s="64"/>
      <c r="C13" s="64"/>
      <c r="D13" s="64"/>
      <c r="E13" s="54" t="s">
        <v>63</v>
      </c>
      <c r="F13" s="66" t="s">
        <v>21</v>
      </c>
      <c r="G13" s="61">
        <v>648.6</v>
      </c>
      <c r="H13" s="53"/>
      <c r="I13" s="29"/>
      <c r="J13" s="29"/>
      <c r="K13" s="29"/>
      <c r="L13" s="29"/>
      <c r="M13" s="29"/>
      <c r="N13" s="29"/>
    </row>
    <row r="14" spans="1:14" ht="12.75">
      <c r="A14" s="64"/>
      <c r="B14" s="64"/>
      <c r="C14" s="64"/>
      <c r="D14" s="64"/>
      <c r="E14" s="54" t="s">
        <v>22</v>
      </c>
      <c r="F14" s="57"/>
      <c r="G14" s="63">
        <v>36395.64</v>
      </c>
      <c r="H14" s="53"/>
      <c r="I14" s="29"/>
      <c r="J14" s="29"/>
      <c r="K14" s="29"/>
      <c r="L14" s="29"/>
      <c r="M14" s="29"/>
      <c r="N14" s="29"/>
    </row>
    <row r="15" spans="1:14" ht="28.5" customHeight="1">
      <c r="A15" s="64"/>
      <c r="B15" s="64"/>
      <c r="C15" s="64"/>
      <c r="D15" s="64"/>
      <c r="E15" s="54" t="s">
        <v>23</v>
      </c>
      <c r="F15" s="57"/>
      <c r="G15" s="63">
        <v>12935.5</v>
      </c>
      <c r="H15" s="53"/>
      <c r="I15" s="29"/>
      <c r="J15" s="29"/>
      <c r="K15" s="29"/>
      <c r="L15" s="29"/>
      <c r="M15" s="29"/>
      <c r="N15" s="29"/>
    </row>
    <row r="16" spans="1:14" ht="38.25" customHeight="1">
      <c r="A16" s="68"/>
      <c r="B16" s="68"/>
      <c r="C16" s="68"/>
      <c r="D16" s="68"/>
      <c r="E16" s="54" t="s">
        <v>24</v>
      </c>
      <c r="F16" s="57"/>
      <c r="G16" s="57"/>
      <c r="H16" s="53"/>
      <c r="I16" s="29"/>
      <c r="J16" s="29"/>
      <c r="K16" s="29"/>
      <c r="L16" s="29"/>
      <c r="M16" s="29"/>
      <c r="N16" s="29"/>
    </row>
    <row r="17" spans="1:14" ht="12.75">
      <c r="A17" s="69"/>
      <c r="B17" s="57"/>
      <c r="C17" s="57"/>
      <c r="D17" s="57"/>
      <c r="E17" s="57"/>
      <c r="F17" s="57"/>
      <c r="G17" s="57"/>
      <c r="H17" s="53"/>
      <c r="I17" s="29"/>
      <c r="J17" s="29"/>
      <c r="K17" s="29"/>
      <c r="L17" s="29"/>
      <c r="M17" s="29"/>
      <c r="N17" s="29"/>
    </row>
    <row r="18" spans="1:14" ht="17.25" customHeight="1">
      <c r="A18" s="57" t="s">
        <v>25</v>
      </c>
      <c r="B18" s="57">
        <f>B6+B17</f>
        <v>814375.58</v>
      </c>
      <c r="C18" s="57">
        <f>C6+C17</f>
        <v>777077.54</v>
      </c>
      <c r="D18" s="57">
        <f>D6+D17</f>
        <v>37298.03999999992</v>
      </c>
      <c r="E18" s="57"/>
      <c r="F18" s="57"/>
      <c r="G18" s="57">
        <f>SUM(G6:G17)</f>
        <v>815561.5299999999</v>
      </c>
      <c r="H18" s="53"/>
      <c r="I18" s="29"/>
      <c r="J18" s="29"/>
      <c r="K18" s="29"/>
      <c r="L18" s="29"/>
      <c r="M18" s="29"/>
      <c r="N18" s="29"/>
    </row>
    <row r="19" spans="1:14" ht="46.5" customHeight="1">
      <c r="A19" s="4" t="s">
        <v>31</v>
      </c>
      <c r="B19" s="51"/>
      <c r="C19" s="51"/>
      <c r="D19" s="51"/>
      <c r="E19" s="70">
        <f>E2+C18-G18</f>
        <v>-84438.60999999987</v>
      </c>
      <c r="F19" s="51"/>
      <c r="G19" s="51"/>
      <c r="H19" s="53"/>
      <c r="I19" s="29"/>
      <c r="J19" s="29"/>
      <c r="K19" s="29"/>
      <c r="L19" s="29"/>
      <c r="M19" s="29"/>
      <c r="N19" s="29"/>
    </row>
    <row r="20" spans="1:14" ht="12.75">
      <c r="A20" s="53"/>
      <c r="B20" s="53"/>
      <c r="C20" s="53"/>
      <c r="D20" s="53"/>
      <c r="E20" s="53"/>
      <c r="F20" s="53"/>
      <c r="G20" s="53"/>
      <c r="H20" s="53"/>
      <c r="I20" s="29"/>
      <c r="J20" s="29"/>
      <c r="K20" s="29"/>
      <c r="L20" s="29"/>
      <c r="M20" s="29"/>
      <c r="N20" s="29"/>
    </row>
    <row r="21" spans="1:14" ht="20.25">
      <c r="A21" s="22" t="s">
        <v>0</v>
      </c>
      <c r="B21" s="22"/>
      <c r="C21" s="22"/>
      <c r="D21" s="22"/>
      <c r="E21" s="22"/>
      <c r="F21" s="22"/>
      <c r="G21" s="53"/>
      <c r="H21" s="53"/>
      <c r="I21" s="20"/>
      <c r="J21" s="20"/>
      <c r="K21" s="20"/>
      <c r="L21" s="20"/>
      <c r="M21" s="20"/>
      <c r="N21" s="20"/>
    </row>
    <row r="22" spans="1:6" ht="12.75">
      <c r="A22" s="19" t="s">
        <v>32</v>
      </c>
      <c r="B22" s="19"/>
      <c r="C22" s="19"/>
      <c r="D22" s="19"/>
      <c r="E22" s="19"/>
      <c r="F22" s="19"/>
    </row>
    <row r="23" spans="1:6" ht="12.75">
      <c r="A23" s="19"/>
      <c r="B23" s="19"/>
      <c r="C23" s="19"/>
      <c r="D23" s="19"/>
      <c r="E23" s="19"/>
      <c r="F23" s="19"/>
    </row>
    <row r="24" spans="1:6" ht="12.75">
      <c r="A24" s="19"/>
      <c r="B24" s="19"/>
      <c r="C24" s="19"/>
      <c r="D24" s="19"/>
      <c r="E24" s="19"/>
      <c r="F24" s="19"/>
    </row>
    <row r="25" spans="1:6" ht="28.5" customHeight="1">
      <c r="A25" s="19"/>
      <c r="B25" s="19"/>
      <c r="C25" s="19"/>
      <c r="D25" s="19"/>
      <c r="E25" s="19"/>
      <c r="F25" s="19"/>
    </row>
  </sheetData>
  <sheetProtection/>
  <mergeCells count="17">
    <mergeCell ref="A22:F25"/>
    <mergeCell ref="A9:A16"/>
    <mergeCell ref="B9:B16"/>
    <mergeCell ref="C9:C16"/>
    <mergeCell ref="D9:D16"/>
    <mergeCell ref="A21:F21"/>
    <mergeCell ref="I21:N21"/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0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3" sqref="A3:D3"/>
    </sheetView>
  </sheetViews>
  <sheetFormatPr defaultColWidth="9.140625" defaultRowHeight="12.75"/>
  <cols>
    <col min="1" max="1" width="17.8515625" style="0" customWidth="1"/>
    <col min="2" max="2" width="9.7109375" style="0" customWidth="1"/>
    <col min="3" max="3" width="10.00390625" style="0" customWidth="1"/>
    <col min="5" max="5" width="14.28125" style="0" customWidth="1"/>
    <col min="6" max="6" width="12.00390625" style="0" customWidth="1"/>
    <col min="7" max="7" width="10.57421875" style="0" customWidth="1"/>
    <col min="8" max="8" width="1.8515625" style="0" customWidth="1"/>
  </cols>
  <sheetData>
    <row r="1" spans="1:8" ht="54.75" customHeight="1">
      <c r="A1" s="21" t="s">
        <v>86</v>
      </c>
      <c r="B1" s="21"/>
      <c r="C1" s="21"/>
      <c r="D1" s="21"/>
      <c r="E1" s="21"/>
      <c r="F1" s="21"/>
      <c r="G1" s="21"/>
      <c r="H1" s="50"/>
    </row>
    <row r="2" spans="1:8" ht="27.75" customHeight="1">
      <c r="A2" s="2" t="s">
        <v>27</v>
      </c>
      <c r="B2" s="51"/>
      <c r="C2" s="51"/>
      <c r="D2" s="51"/>
      <c r="E2" s="52">
        <v>-29264.62</v>
      </c>
      <c r="F2" s="51"/>
      <c r="G2" s="51"/>
      <c r="H2" s="53"/>
    </row>
    <row r="3" spans="1:8" ht="14.25" customHeight="1">
      <c r="A3" s="23" t="s">
        <v>1</v>
      </c>
      <c r="B3" s="24"/>
      <c r="C3" s="24"/>
      <c r="D3" s="25"/>
      <c r="E3" s="23" t="s">
        <v>2</v>
      </c>
      <c r="F3" s="24"/>
      <c r="G3" s="25"/>
      <c r="H3" s="53"/>
    </row>
    <row r="4" spans="1:8" ht="62.25">
      <c r="A4" s="54" t="s">
        <v>3</v>
      </c>
      <c r="B4" s="55" t="s">
        <v>28</v>
      </c>
      <c r="C4" s="55" t="s">
        <v>29</v>
      </c>
      <c r="D4" s="55" t="s">
        <v>30</v>
      </c>
      <c r="E4" s="54" t="s">
        <v>4</v>
      </c>
      <c r="F4" s="54" t="s">
        <v>5</v>
      </c>
      <c r="G4" s="54" t="s">
        <v>6</v>
      </c>
      <c r="H4" s="53"/>
    </row>
    <row r="5" spans="1:8" ht="12.75" customHeight="1">
      <c r="A5" s="56" t="s">
        <v>7</v>
      </c>
      <c r="B5" s="57"/>
      <c r="C5" s="57"/>
      <c r="D5" s="57"/>
      <c r="E5" s="57"/>
      <c r="F5" s="57"/>
      <c r="G5" s="57"/>
      <c r="H5" s="53"/>
    </row>
    <row r="6" spans="1:8" ht="24.75" customHeight="1">
      <c r="A6" s="58" t="s">
        <v>8</v>
      </c>
      <c r="B6" s="59">
        <v>566672.58</v>
      </c>
      <c r="C6" s="59">
        <v>529788.65</v>
      </c>
      <c r="D6" s="59">
        <f>B6-C6</f>
        <v>36883.929999999935</v>
      </c>
      <c r="E6" s="60" t="s">
        <v>9</v>
      </c>
      <c r="F6" s="57"/>
      <c r="G6" s="61">
        <v>1701.36</v>
      </c>
      <c r="H6" s="53"/>
    </row>
    <row r="7" spans="1:8" ht="28.5" customHeight="1">
      <c r="A7" s="58" t="s">
        <v>10</v>
      </c>
      <c r="B7" s="62"/>
      <c r="C7" s="62"/>
      <c r="D7" s="62"/>
      <c r="E7" s="54" t="s">
        <v>11</v>
      </c>
      <c r="F7" s="57"/>
      <c r="G7" s="63">
        <v>48711.24</v>
      </c>
      <c r="H7" s="53"/>
    </row>
    <row r="8" spans="1:8" ht="28.5" customHeight="1">
      <c r="A8" s="58" t="s">
        <v>12</v>
      </c>
      <c r="B8" s="62"/>
      <c r="C8" s="62"/>
      <c r="D8" s="62"/>
      <c r="E8" s="60" t="s">
        <v>13</v>
      </c>
      <c r="F8" s="57"/>
      <c r="G8" s="63">
        <v>255188.22</v>
      </c>
      <c r="H8" s="53"/>
    </row>
    <row r="9" spans="1:8" ht="42" customHeight="1">
      <c r="A9" s="64"/>
      <c r="B9" s="64"/>
      <c r="C9" s="64"/>
      <c r="D9" s="64"/>
      <c r="E9" s="65" t="s">
        <v>26</v>
      </c>
      <c r="F9" s="57"/>
      <c r="G9" s="61">
        <v>71928</v>
      </c>
      <c r="H9" s="53"/>
    </row>
    <row r="10" spans="1:8" ht="29.25" customHeight="1">
      <c r="A10" s="64"/>
      <c r="B10" s="64"/>
      <c r="C10" s="64"/>
      <c r="D10" s="64"/>
      <c r="E10" s="54" t="s">
        <v>14</v>
      </c>
      <c r="F10" s="66" t="s">
        <v>15</v>
      </c>
      <c r="G10" s="61">
        <v>8432.5</v>
      </c>
      <c r="H10" s="53"/>
    </row>
    <row r="11" spans="1:8" ht="42" customHeight="1">
      <c r="A11" s="64"/>
      <c r="B11" s="64"/>
      <c r="C11" s="64"/>
      <c r="D11" s="64"/>
      <c r="E11" s="54" t="s">
        <v>16</v>
      </c>
      <c r="F11" s="67" t="s">
        <v>17</v>
      </c>
      <c r="G11" s="63">
        <v>6602.51</v>
      </c>
      <c r="H11" s="53"/>
    </row>
    <row r="12" spans="1:8" ht="27.75" customHeight="1">
      <c r="A12" s="64"/>
      <c r="B12" s="64"/>
      <c r="C12" s="64"/>
      <c r="D12" s="64"/>
      <c r="E12" s="54" t="s">
        <v>18</v>
      </c>
      <c r="F12" s="66" t="s">
        <v>19</v>
      </c>
      <c r="G12" s="61">
        <v>117003.16</v>
      </c>
      <c r="H12" s="53"/>
    </row>
    <row r="13" spans="1:8" ht="29.25" customHeight="1">
      <c r="A13" s="64"/>
      <c r="B13" s="64"/>
      <c r="C13" s="64"/>
      <c r="D13" s="64"/>
      <c r="E13" s="65" t="s">
        <v>20</v>
      </c>
      <c r="F13" s="66" t="s">
        <v>21</v>
      </c>
      <c r="G13" s="61"/>
      <c r="H13" s="53"/>
    </row>
    <row r="14" spans="1:8" ht="21" customHeight="1">
      <c r="A14" s="64"/>
      <c r="B14" s="64"/>
      <c r="C14" s="64"/>
      <c r="D14" s="64"/>
      <c r="E14" s="54" t="s">
        <v>22</v>
      </c>
      <c r="F14" s="57"/>
      <c r="G14" s="63">
        <v>30940.26</v>
      </c>
      <c r="H14" s="53"/>
    </row>
    <row r="15" spans="1:8" ht="27.75" customHeight="1">
      <c r="A15" s="64"/>
      <c r="B15" s="64"/>
      <c r="C15" s="64"/>
      <c r="D15" s="64"/>
      <c r="E15" s="54" t="s">
        <v>23</v>
      </c>
      <c r="F15" s="57"/>
      <c r="G15" s="63">
        <v>8759.8</v>
      </c>
      <c r="H15" s="53"/>
    </row>
    <row r="16" spans="1:8" ht="38.25" customHeight="1">
      <c r="A16" s="68"/>
      <c r="B16" s="68"/>
      <c r="C16" s="68"/>
      <c r="D16" s="68"/>
      <c r="E16" s="54" t="s">
        <v>24</v>
      </c>
      <c r="F16" s="57"/>
      <c r="G16" s="61">
        <v>0</v>
      </c>
      <c r="H16" s="53"/>
    </row>
    <row r="17" spans="1:8" ht="38.25">
      <c r="A17" s="71"/>
      <c r="B17" s="57"/>
      <c r="C17" s="57"/>
      <c r="D17" s="57"/>
      <c r="E17" s="71" t="s">
        <v>87</v>
      </c>
      <c r="F17" s="57"/>
      <c r="G17" s="57">
        <v>6400</v>
      </c>
      <c r="H17" s="53"/>
    </row>
    <row r="18" spans="1:8" ht="21.75" customHeight="1">
      <c r="A18" s="57" t="s">
        <v>25</v>
      </c>
      <c r="B18" s="57">
        <f>B6+B17</f>
        <v>566672.58</v>
      </c>
      <c r="C18" s="57">
        <f>C6+C17</f>
        <v>529788.65</v>
      </c>
      <c r="D18" s="57">
        <f>D6+D17</f>
        <v>36883.929999999935</v>
      </c>
      <c r="E18" s="57"/>
      <c r="F18" s="57"/>
      <c r="G18" s="57">
        <f>SUM(G6:G17)</f>
        <v>555667.05</v>
      </c>
      <c r="H18" s="53"/>
    </row>
    <row r="19" spans="1:8" ht="36.75" customHeight="1">
      <c r="A19" s="4" t="s">
        <v>31</v>
      </c>
      <c r="B19" s="51"/>
      <c r="C19" s="51"/>
      <c r="D19" s="51"/>
      <c r="E19" s="70">
        <f>E2+C18-G18</f>
        <v>-55143.02000000002</v>
      </c>
      <c r="F19" s="51"/>
      <c r="G19" s="51"/>
      <c r="H19" s="53"/>
    </row>
    <row r="20" spans="1:8" ht="12.75" customHeight="1">
      <c r="A20" s="53"/>
      <c r="B20" s="53"/>
      <c r="C20" s="53"/>
      <c r="D20" s="53"/>
      <c r="E20" s="53"/>
      <c r="F20" s="53"/>
      <c r="G20" s="53"/>
      <c r="H20" s="53"/>
    </row>
    <row r="21" spans="1:8" ht="15.75">
      <c r="A21" s="22" t="s">
        <v>0</v>
      </c>
      <c r="B21" s="22"/>
      <c r="C21" s="22"/>
      <c r="D21" s="22"/>
      <c r="E21" s="22"/>
      <c r="F21" s="22"/>
      <c r="G21" s="53"/>
      <c r="H21" s="53"/>
    </row>
    <row r="22" spans="1:6" ht="12.75">
      <c r="A22" s="19" t="s">
        <v>32</v>
      </c>
      <c r="B22" s="19"/>
      <c r="C22" s="19"/>
      <c r="D22" s="19"/>
      <c r="E22" s="19"/>
      <c r="F22" s="19"/>
    </row>
    <row r="23" spans="1:6" ht="12.75">
      <c r="A23" s="19"/>
      <c r="B23" s="19"/>
      <c r="C23" s="19"/>
      <c r="D23" s="19"/>
      <c r="E23" s="19"/>
      <c r="F23" s="19"/>
    </row>
    <row r="24" spans="1:6" ht="12.75">
      <c r="A24" s="19"/>
      <c r="B24" s="19"/>
      <c r="C24" s="19"/>
      <c r="D24" s="19"/>
      <c r="E24" s="19"/>
      <c r="F24" s="19"/>
    </row>
    <row r="25" spans="1:6" ht="21.75" customHeight="1">
      <c r="A25" s="19"/>
      <c r="B25" s="19"/>
      <c r="C25" s="19"/>
      <c r="D25" s="19"/>
      <c r="E25" s="19"/>
      <c r="F25" s="19"/>
    </row>
  </sheetData>
  <sheetProtection/>
  <mergeCells count="12">
    <mergeCell ref="A9:A16"/>
    <mergeCell ref="B9:B16"/>
    <mergeCell ref="C9:C16"/>
    <mergeCell ref="D9:D16"/>
    <mergeCell ref="A21:F21"/>
    <mergeCell ref="A22:F25"/>
    <mergeCell ref="A1:G1"/>
    <mergeCell ref="A3:D3"/>
    <mergeCell ref="E3:G3"/>
    <mergeCell ref="B6:B8"/>
    <mergeCell ref="C6:C8"/>
    <mergeCell ref="D6:D8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17.421875" style="0" customWidth="1"/>
    <col min="2" max="2" width="9.8515625" style="0" customWidth="1"/>
    <col min="3" max="3" width="9.7109375" style="0" customWidth="1"/>
    <col min="4" max="4" width="9.00390625" style="0" customWidth="1"/>
    <col min="5" max="5" width="16.421875" style="0" customWidth="1"/>
    <col min="6" max="6" width="11.140625" style="0" customWidth="1"/>
    <col min="7" max="7" width="10.00390625" style="0" customWidth="1"/>
    <col min="8" max="8" width="1.7109375" style="0" customWidth="1"/>
  </cols>
  <sheetData>
    <row r="1" spans="1:8" ht="66.75" customHeight="1">
      <c r="A1" s="21" t="s">
        <v>88</v>
      </c>
      <c r="B1" s="21"/>
      <c r="C1" s="21"/>
      <c r="D1" s="21"/>
      <c r="E1" s="21"/>
      <c r="F1" s="21"/>
      <c r="G1" s="21"/>
      <c r="H1" s="50"/>
    </row>
    <row r="2" spans="1:8" ht="18" customHeight="1">
      <c r="A2" s="2" t="s">
        <v>27</v>
      </c>
      <c r="B2" s="51"/>
      <c r="C2" s="51"/>
      <c r="D2" s="51"/>
      <c r="E2" s="52">
        <v>-77340.03</v>
      </c>
      <c r="F2" s="51"/>
      <c r="G2" s="51"/>
      <c r="H2" s="53"/>
    </row>
    <row r="3" spans="1:8" ht="14.25" customHeight="1">
      <c r="A3" s="23" t="s">
        <v>1</v>
      </c>
      <c r="B3" s="24"/>
      <c r="C3" s="24"/>
      <c r="D3" s="25"/>
      <c r="E3" s="23" t="s">
        <v>2</v>
      </c>
      <c r="F3" s="24"/>
      <c r="G3" s="25"/>
      <c r="H3" s="53"/>
    </row>
    <row r="4" spans="1:8" ht="62.25">
      <c r="A4" s="54" t="s">
        <v>3</v>
      </c>
      <c r="B4" s="55" t="s">
        <v>28</v>
      </c>
      <c r="C4" s="55" t="s">
        <v>29</v>
      </c>
      <c r="D4" s="55" t="s">
        <v>30</v>
      </c>
      <c r="E4" s="54" t="s">
        <v>4</v>
      </c>
      <c r="F4" s="54" t="s">
        <v>5</v>
      </c>
      <c r="G4" s="54" t="s">
        <v>6</v>
      </c>
      <c r="H4" s="53"/>
    </row>
    <row r="5" spans="1:8" ht="12.75" customHeight="1">
      <c r="A5" s="56" t="s">
        <v>7</v>
      </c>
      <c r="B5" s="57"/>
      <c r="C5" s="57"/>
      <c r="D5" s="57"/>
      <c r="E5" s="57"/>
      <c r="F5" s="57"/>
      <c r="G5" s="57"/>
      <c r="H5" s="53"/>
    </row>
    <row r="6" spans="1:8" ht="29.25" customHeight="1">
      <c r="A6" s="58" t="s">
        <v>8</v>
      </c>
      <c r="B6" s="59">
        <v>325861.16</v>
      </c>
      <c r="C6" s="59">
        <v>302662.43</v>
      </c>
      <c r="D6" s="59">
        <f>B6-C6</f>
        <v>23198.72999999998</v>
      </c>
      <c r="E6" s="60" t="s">
        <v>9</v>
      </c>
      <c r="F6" s="57"/>
      <c r="G6" s="61">
        <v>977.98</v>
      </c>
      <c r="H6" s="53"/>
    </row>
    <row r="7" spans="1:8" ht="29.25" customHeight="1">
      <c r="A7" s="58" t="s">
        <v>10</v>
      </c>
      <c r="B7" s="62"/>
      <c r="C7" s="62"/>
      <c r="D7" s="62"/>
      <c r="E7" s="54" t="s">
        <v>11</v>
      </c>
      <c r="F7" s="57"/>
      <c r="G7" s="63">
        <v>27986.04</v>
      </c>
      <c r="H7" s="53"/>
    </row>
    <row r="8" spans="1:8" ht="27.75" customHeight="1">
      <c r="A8" s="58" t="s">
        <v>12</v>
      </c>
      <c r="B8" s="62"/>
      <c r="C8" s="62"/>
      <c r="D8" s="62"/>
      <c r="E8" s="60" t="s">
        <v>13</v>
      </c>
      <c r="F8" s="57"/>
      <c r="G8" s="63">
        <v>146522.74</v>
      </c>
      <c r="H8" s="53"/>
    </row>
    <row r="9" spans="1:8" ht="41.25" customHeight="1">
      <c r="A9" s="64"/>
      <c r="B9" s="64"/>
      <c r="C9" s="64"/>
      <c r="D9" s="64"/>
      <c r="E9" s="65" t="s">
        <v>26</v>
      </c>
      <c r="F9" s="57"/>
      <c r="G9" s="61">
        <v>47952</v>
      </c>
      <c r="H9" s="53"/>
    </row>
    <row r="10" spans="1:8" ht="28.5" customHeight="1">
      <c r="A10" s="64"/>
      <c r="B10" s="64"/>
      <c r="C10" s="64"/>
      <c r="D10" s="64"/>
      <c r="E10" s="54" t="s">
        <v>14</v>
      </c>
      <c r="F10" s="66" t="s">
        <v>15</v>
      </c>
      <c r="G10" s="61">
        <v>8432.5</v>
      </c>
      <c r="H10" s="53"/>
    </row>
    <row r="11" spans="1:8" ht="39.75" customHeight="1">
      <c r="A11" s="64"/>
      <c r="B11" s="64"/>
      <c r="C11" s="64"/>
      <c r="D11" s="64"/>
      <c r="E11" s="54" t="s">
        <v>16</v>
      </c>
      <c r="F11" s="67" t="s">
        <v>17</v>
      </c>
      <c r="G11" s="63">
        <v>3788.94</v>
      </c>
      <c r="H11" s="53"/>
    </row>
    <row r="12" spans="1:8" ht="30" customHeight="1">
      <c r="A12" s="64"/>
      <c r="B12" s="64"/>
      <c r="C12" s="64"/>
      <c r="D12" s="64"/>
      <c r="E12" s="54" t="s">
        <v>18</v>
      </c>
      <c r="F12" s="66" t="s">
        <v>19</v>
      </c>
      <c r="G12" s="61">
        <v>67231.92</v>
      </c>
      <c r="H12" s="53"/>
    </row>
    <row r="13" spans="1:8" ht="29.25" customHeight="1">
      <c r="A13" s="64"/>
      <c r="B13" s="64"/>
      <c r="C13" s="64"/>
      <c r="D13" s="64"/>
      <c r="E13" s="65" t="s">
        <v>20</v>
      </c>
      <c r="F13" s="66" t="s">
        <v>21</v>
      </c>
      <c r="G13" s="61">
        <v>0</v>
      </c>
      <c r="H13" s="53"/>
    </row>
    <row r="14" spans="1:8" ht="21" customHeight="1">
      <c r="A14" s="64"/>
      <c r="B14" s="64"/>
      <c r="C14" s="64"/>
      <c r="D14" s="64"/>
      <c r="E14" s="54" t="s">
        <v>22</v>
      </c>
      <c r="F14" s="57"/>
      <c r="G14" s="63">
        <v>18514.57</v>
      </c>
      <c r="H14" s="53"/>
    </row>
    <row r="15" spans="1:8" ht="27" customHeight="1">
      <c r="A15" s="64"/>
      <c r="B15" s="64"/>
      <c r="C15" s="64"/>
      <c r="D15" s="64"/>
      <c r="E15" s="54" t="s">
        <v>23</v>
      </c>
      <c r="F15" s="57"/>
      <c r="G15" s="63">
        <v>5075.3</v>
      </c>
      <c r="H15" s="53"/>
    </row>
    <row r="16" spans="1:8" ht="38.25">
      <c r="A16" s="68"/>
      <c r="B16" s="68"/>
      <c r="C16" s="68"/>
      <c r="D16" s="68"/>
      <c r="E16" s="54" t="s">
        <v>24</v>
      </c>
      <c r="F16" s="57"/>
      <c r="G16" s="61">
        <v>0</v>
      </c>
      <c r="H16" s="53"/>
    </row>
    <row r="17" spans="1:8" ht="27" customHeight="1">
      <c r="A17" s="69"/>
      <c r="B17" s="57"/>
      <c r="C17" s="57"/>
      <c r="D17" s="57"/>
      <c r="E17" s="71" t="s">
        <v>89</v>
      </c>
      <c r="F17" s="65"/>
      <c r="G17" s="61">
        <v>2667</v>
      </c>
      <c r="H17" s="53"/>
    </row>
    <row r="18" spans="1:8" ht="18" customHeight="1">
      <c r="A18" s="57" t="s">
        <v>25</v>
      </c>
      <c r="B18" s="56">
        <v>354687.97</v>
      </c>
      <c r="C18" s="56">
        <f>C6+C17</f>
        <v>302662.43</v>
      </c>
      <c r="D18" s="56">
        <f>D6+D17</f>
        <v>23198.72999999998</v>
      </c>
      <c r="E18" s="56"/>
      <c r="F18" s="56"/>
      <c r="G18" s="56">
        <f>SUM(G6:G17)</f>
        <v>329148.99</v>
      </c>
      <c r="H18" s="53"/>
    </row>
    <row r="19" spans="1:8" ht="23.25" customHeight="1">
      <c r="A19" s="4" t="s">
        <v>31</v>
      </c>
      <c r="B19" s="51"/>
      <c r="C19" s="51"/>
      <c r="D19" s="51"/>
      <c r="E19" s="70">
        <f>E2+C18-G18</f>
        <v>-103826.59</v>
      </c>
      <c r="F19" s="51"/>
      <c r="G19" s="51"/>
      <c r="H19" s="53"/>
    </row>
    <row r="20" spans="1:8" ht="1.5" customHeight="1">
      <c r="A20" s="53"/>
      <c r="B20" s="53"/>
      <c r="C20" s="53"/>
      <c r="D20" s="53"/>
      <c r="E20" s="53"/>
      <c r="F20" s="53"/>
      <c r="G20" s="53"/>
      <c r="H20" s="53"/>
    </row>
    <row r="21" spans="1:8" ht="16.5" customHeight="1">
      <c r="A21" s="22" t="s">
        <v>0</v>
      </c>
      <c r="B21" s="22"/>
      <c r="C21" s="22"/>
      <c r="D21" s="22"/>
      <c r="E21" s="22"/>
      <c r="F21" s="22"/>
      <c r="G21" s="53"/>
      <c r="H21" s="53"/>
    </row>
    <row r="22" spans="1:6" ht="12.75">
      <c r="A22" s="19" t="s">
        <v>32</v>
      </c>
      <c r="B22" s="19"/>
      <c r="C22" s="19"/>
      <c r="D22" s="19"/>
      <c r="E22" s="19"/>
      <c r="F22" s="19"/>
    </row>
    <row r="23" spans="1:6" ht="12.75">
      <c r="A23" s="19"/>
      <c r="B23" s="19"/>
      <c r="C23" s="19"/>
      <c r="D23" s="19"/>
      <c r="E23" s="19"/>
      <c r="F23" s="19"/>
    </row>
    <row r="24" spans="1:6" ht="12.75">
      <c r="A24" s="19"/>
      <c r="B24" s="19"/>
      <c r="C24" s="19"/>
      <c r="D24" s="19"/>
      <c r="E24" s="19"/>
      <c r="F24" s="19"/>
    </row>
    <row r="25" spans="1:6" ht="35.25" customHeight="1">
      <c r="A25" s="19"/>
      <c r="B25" s="19"/>
      <c r="C25" s="19"/>
      <c r="D25" s="19"/>
      <c r="E25" s="19"/>
      <c r="F25" s="19"/>
    </row>
  </sheetData>
  <sheetProtection/>
  <mergeCells count="12">
    <mergeCell ref="A9:A16"/>
    <mergeCell ref="B9:B16"/>
    <mergeCell ref="C9:C16"/>
    <mergeCell ref="D9:D16"/>
    <mergeCell ref="A21:F21"/>
    <mergeCell ref="A22:F25"/>
    <mergeCell ref="A1:G1"/>
    <mergeCell ref="A3:D3"/>
    <mergeCell ref="E3:G3"/>
    <mergeCell ref="B6:B8"/>
    <mergeCell ref="C6:C8"/>
    <mergeCell ref="D6:D8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17.8515625" style="0" customWidth="1"/>
    <col min="2" max="3" width="10.00390625" style="0" customWidth="1"/>
    <col min="4" max="4" width="9.28125" style="0" bestFit="1" customWidth="1"/>
    <col min="5" max="5" width="14.57421875" style="0" customWidth="1"/>
    <col min="6" max="6" width="12.140625" style="0" customWidth="1"/>
    <col min="7" max="7" width="10.421875" style="0" customWidth="1"/>
    <col min="8" max="8" width="2.00390625" style="0" customWidth="1"/>
    <col min="14" max="14" width="12.140625" style="0" customWidth="1"/>
  </cols>
  <sheetData>
    <row r="1" spans="1:14" ht="57" customHeight="1">
      <c r="A1" s="21" t="s">
        <v>90</v>
      </c>
      <c r="B1" s="21"/>
      <c r="C1" s="21"/>
      <c r="D1" s="21"/>
      <c r="E1" s="21"/>
      <c r="F1" s="21"/>
      <c r="G1" s="21"/>
      <c r="H1" s="50"/>
      <c r="I1" s="33"/>
      <c r="J1" s="33"/>
      <c r="K1" s="33"/>
      <c r="L1" s="33"/>
      <c r="M1" s="33"/>
      <c r="N1" s="33"/>
    </row>
    <row r="2" spans="1:14" ht="26.25" customHeight="1">
      <c r="A2" s="2" t="s">
        <v>27</v>
      </c>
      <c r="B2" s="51"/>
      <c r="C2" s="51"/>
      <c r="D2" s="51"/>
      <c r="E2" s="52">
        <v>-54495.79</v>
      </c>
      <c r="F2" s="51"/>
      <c r="G2" s="51"/>
      <c r="H2" s="53"/>
      <c r="I2" s="19"/>
      <c r="J2" s="19"/>
      <c r="K2" s="19"/>
      <c r="L2" s="19"/>
      <c r="M2" s="19"/>
      <c r="N2" s="19"/>
    </row>
    <row r="3" spans="1:14" ht="14.25">
      <c r="A3" s="23" t="s">
        <v>1</v>
      </c>
      <c r="B3" s="24"/>
      <c r="C3" s="24"/>
      <c r="D3" s="25"/>
      <c r="E3" s="23" t="s">
        <v>2</v>
      </c>
      <c r="F3" s="24"/>
      <c r="G3" s="25"/>
      <c r="H3" s="53"/>
      <c r="I3" s="19"/>
      <c r="J3" s="19"/>
      <c r="K3" s="19"/>
      <c r="L3" s="19"/>
      <c r="M3" s="19"/>
      <c r="N3" s="19"/>
    </row>
    <row r="4" spans="1:14" ht="62.25">
      <c r="A4" s="54" t="s">
        <v>3</v>
      </c>
      <c r="B4" s="55" t="s">
        <v>28</v>
      </c>
      <c r="C4" s="55" t="s">
        <v>29</v>
      </c>
      <c r="D4" s="55" t="s">
        <v>30</v>
      </c>
      <c r="E4" s="54" t="s">
        <v>4</v>
      </c>
      <c r="F4" s="54" t="s">
        <v>5</v>
      </c>
      <c r="G4" s="54" t="s">
        <v>6</v>
      </c>
      <c r="H4" s="53"/>
      <c r="I4" s="19"/>
      <c r="J4" s="19"/>
      <c r="K4" s="19"/>
      <c r="L4" s="19"/>
      <c r="M4" s="19"/>
      <c r="N4" s="19"/>
    </row>
    <row r="5" spans="1:14" ht="12.75">
      <c r="A5" s="56" t="s">
        <v>7</v>
      </c>
      <c r="B5" s="57"/>
      <c r="C5" s="57"/>
      <c r="D5" s="57"/>
      <c r="E5" s="57"/>
      <c r="F5" s="57"/>
      <c r="G5" s="57"/>
      <c r="H5" s="53"/>
      <c r="I5" s="19"/>
      <c r="J5" s="19"/>
      <c r="K5" s="19"/>
      <c r="L5" s="19"/>
      <c r="M5" s="19"/>
      <c r="N5" s="19"/>
    </row>
    <row r="6" spans="1:14" ht="27" customHeight="1">
      <c r="A6" s="58" t="s">
        <v>8</v>
      </c>
      <c r="B6" s="59">
        <v>422753.93</v>
      </c>
      <c r="C6" s="59">
        <v>371417.26</v>
      </c>
      <c r="D6" s="59">
        <f>B6-C6</f>
        <v>51336.669999999984</v>
      </c>
      <c r="E6" s="60" t="s">
        <v>9</v>
      </c>
      <c r="F6" s="57"/>
      <c r="G6" s="61">
        <v>1075.53</v>
      </c>
      <c r="H6" s="53"/>
      <c r="I6" s="28"/>
      <c r="J6" s="28"/>
      <c r="K6" s="28"/>
      <c r="L6" s="28"/>
      <c r="M6" s="28"/>
      <c r="N6" s="28"/>
    </row>
    <row r="7" spans="1:14" ht="26.25" customHeight="1">
      <c r="A7" s="58" t="s">
        <v>10</v>
      </c>
      <c r="B7" s="62"/>
      <c r="C7" s="62"/>
      <c r="D7" s="62"/>
      <c r="E7" s="54" t="s">
        <v>11</v>
      </c>
      <c r="F7" s="57"/>
      <c r="G7" s="63">
        <v>30777.84</v>
      </c>
      <c r="H7" s="53"/>
      <c r="I7" s="29"/>
      <c r="J7" s="29"/>
      <c r="K7" s="29"/>
      <c r="L7" s="29"/>
      <c r="M7" s="29"/>
      <c r="N7" s="29"/>
    </row>
    <row r="8" spans="1:14" ht="27" customHeight="1">
      <c r="A8" s="58" t="s">
        <v>12</v>
      </c>
      <c r="B8" s="62"/>
      <c r="C8" s="62"/>
      <c r="D8" s="62"/>
      <c r="E8" s="60" t="s">
        <v>13</v>
      </c>
      <c r="F8" s="57"/>
      <c r="G8" s="63">
        <v>161220.57</v>
      </c>
      <c r="H8" s="53"/>
      <c r="I8" s="29"/>
      <c r="J8" s="29"/>
      <c r="K8" s="29"/>
      <c r="L8" s="29"/>
      <c r="M8" s="29"/>
      <c r="N8" s="29"/>
    </row>
    <row r="9" spans="1:14" ht="39" customHeight="1">
      <c r="A9" s="64"/>
      <c r="B9" s="64"/>
      <c r="C9" s="64"/>
      <c r="D9" s="64"/>
      <c r="E9" s="65" t="s">
        <v>26</v>
      </c>
      <c r="F9" s="57"/>
      <c r="G9" s="61">
        <v>47952</v>
      </c>
      <c r="H9" s="53"/>
      <c r="I9" s="29"/>
      <c r="J9" s="29"/>
      <c r="K9" s="29"/>
      <c r="L9" s="29"/>
      <c r="M9" s="29"/>
      <c r="N9" s="29"/>
    </row>
    <row r="10" spans="1:14" ht="30" customHeight="1">
      <c r="A10" s="64"/>
      <c r="B10" s="64"/>
      <c r="C10" s="64"/>
      <c r="D10" s="64"/>
      <c r="E10" s="54" t="s">
        <v>14</v>
      </c>
      <c r="F10" s="66" t="s">
        <v>15</v>
      </c>
      <c r="G10" s="61">
        <v>6960</v>
      </c>
      <c r="H10" s="53"/>
      <c r="I10" s="29"/>
      <c r="J10" s="29"/>
      <c r="K10" s="29"/>
      <c r="L10" s="29"/>
      <c r="M10" s="29"/>
      <c r="N10" s="29"/>
    </row>
    <row r="11" spans="1:14" ht="39.75" customHeight="1">
      <c r="A11" s="64"/>
      <c r="B11" s="64"/>
      <c r="C11" s="64"/>
      <c r="D11" s="64"/>
      <c r="E11" s="54" t="s">
        <v>16</v>
      </c>
      <c r="F11" s="67" t="s">
        <v>17</v>
      </c>
      <c r="G11" s="63">
        <v>4164.08</v>
      </c>
      <c r="H11" s="53"/>
      <c r="I11" s="29"/>
      <c r="J11" s="29"/>
      <c r="K11" s="29"/>
      <c r="L11" s="29"/>
      <c r="M11" s="29"/>
      <c r="N11" s="29"/>
    </row>
    <row r="12" spans="1:14" ht="29.25" customHeight="1">
      <c r="A12" s="64"/>
      <c r="B12" s="64"/>
      <c r="C12" s="64"/>
      <c r="D12" s="64"/>
      <c r="E12" s="54" t="s">
        <v>18</v>
      </c>
      <c r="F12" s="66" t="s">
        <v>19</v>
      </c>
      <c r="G12" s="61">
        <v>91551.84</v>
      </c>
      <c r="H12" s="53"/>
      <c r="I12" s="29"/>
      <c r="J12" s="29"/>
      <c r="K12" s="29"/>
      <c r="L12" s="29"/>
      <c r="M12" s="29"/>
      <c r="N12" s="29"/>
    </row>
    <row r="13" spans="1:14" ht="30" customHeight="1">
      <c r="A13" s="64"/>
      <c r="B13" s="64"/>
      <c r="C13" s="64"/>
      <c r="D13" s="64"/>
      <c r="E13" s="65" t="s">
        <v>20</v>
      </c>
      <c r="F13" s="66" t="s">
        <v>21</v>
      </c>
      <c r="G13" s="61">
        <v>0</v>
      </c>
      <c r="H13" s="53"/>
      <c r="I13" s="29"/>
      <c r="J13" s="29"/>
      <c r="K13" s="29"/>
      <c r="L13" s="29"/>
      <c r="M13" s="29"/>
      <c r="N13" s="29"/>
    </row>
    <row r="14" spans="1:14" ht="20.25" customHeight="1">
      <c r="A14" s="64"/>
      <c r="B14" s="64"/>
      <c r="C14" s="64"/>
      <c r="D14" s="64"/>
      <c r="E14" s="54" t="s">
        <v>22</v>
      </c>
      <c r="F14" s="57"/>
      <c r="G14" s="63">
        <v>41427.94</v>
      </c>
      <c r="H14" s="53"/>
      <c r="I14" s="29"/>
      <c r="J14" s="29"/>
      <c r="K14" s="29"/>
      <c r="L14" s="29"/>
      <c r="M14" s="29"/>
      <c r="N14" s="29"/>
    </row>
    <row r="15" spans="1:14" ht="28.5" customHeight="1">
      <c r="A15" s="64"/>
      <c r="B15" s="64"/>
      <c r="C15" s="64"/>
      <c r="D15" s="64"/>
      <c r="E15" s="54" t="s">
        <v>23</v>
      </c>
      <c r="F15" s="57"/>
      <c r="G15" s="63">
        <v>5571.6</v>
      </c>
      <c r="H15" s="53"/>
      <c r="I15" s="29"/>
      <c r="J15" s="29"/>
      <c r="K15" s="29"/>
      <c r="L15" s="29"/>
      <c r="M15" s="29"/>
      <c r="N15" s="29"/>
    </row>
    <row r="16" spans="1:14" ht="39.75" customHeight="1">
      <c r="A16" s="68"/>
      <c r="B16" s="68"/>
      <c r="C16" s="68"/>
      <c r="D16" s="68"/>
      <c r="E16" s="54" t="s">
        <v>24</v>
      </c>
      <c r="F16" s="57"/>
      <c r="G16" s="61">
        <v>0</v>
      </c>
      <c r="H16" s="53"/>
      <c r="I16" s="29"/>
      <c r="J16" s="29"/>
      <c r="K16" s="29"/>
      <c r="L16" s="29"/>
      <c r="M16" s="29"/>
      <c r="N16" s="29"/>
    </row>
    <row r="17" spans="1:14" ht="51">
      <c r="A17" s="72"/>
      <c r="B17" s="57"/>
      <c r="C17" s="57"/>
      <c r="D17" s="57"/>
      <c r="E17" s="72" t="s">
        <v>91</v>
      </c>
      <c r="F17" s="65"/>
      <c r="G17" s="57">
        <v>20631</v>
      </c>
      <c r="H17" s="53"/>
      <c r="I17" s="29"/>
      <c r="J17" s="29"/>
      <c r="K17" s="29"/>
      <c r="L17" s="29"/>
      <c r="M17" s="29"/>
      <c r="N17" s="29"/>
    </row>
    <row r="18" spans="1:14" ht="20.25" customHeight="1">
      <c r="A18" s="57" t="s">
        <v>25</v>
      </c>
      <c r="B18" s="56">
        <v>386827.15</v>
      </c>
      <c r="C18" s="56">
        <f>C6+C17</f>
        <v>371417.26</v>
      </c>
      <c r="D18" s="56">
        <f>D6+D17</f>
        <v>51336.669999999984</v>
      </c>
      <c r="E18" s="56"/>
      <c r="F18" s="56"/>
      <c r="G18" s="56">
        <f>SUM(G6:G17)</f>
        <v>411332.39999999997</v>
      </c>
      <c r="H18" s="53"/>
      <c r="I18" s="29"/>
      <c r="J18" s="29"/>
      <c r="K18" s="29"/>
      <c r="L18" s="29"/>
      <c r="M18" s="29"/>
      <c r="N18" s="29"/>
    </row>
    <row r="19" spans="1:14" ht="28.5" customHeight="1">
      <c r="A19" s="4" t="s">
        <v>31</v>
      </c>
      <c r="B19" s="51"/>
      <c r="C19" s="51"/>
      <c r="D19" s="51"/>
      <c r="E19" s="70">
        <f>E2+C18-G18</f>
        <v>-94410.92999999993</v>
      </c>
      <c r="F19" s="51"/>
      <c r="G19" s="51"/>
      <c r="H19" s="53"/>
      <c r="I19" s="29"/>
      <c r="J19" s="29"/>
      <c r="K19" s="29"/>
      <c r="L19" s="29"/>
      <c r="M19" s="29"/>
      <c r="N19" s="29"/>
    </row>
    <row r="20" spans="1:14" ht="12.75">
      <c r="A20" s="53"/>
      <c r="B20" s="53"/>
      <c r="C20" s="53"/>
      <c r="D20" s="53"/>
      <c r="E20" s="53"/>
      <c r="F20" s="53"/>
      <c r="G20" s="53"/>
      <c r="H20" s="53"/>
      <c r="I20" s="29"/>
      <c r="J20" s="29"/>
      <c r="K20" s="29"/>
      <c r="L20" s="29"/>
      <c r="M20" s="29"/>
      <c r="N20" s="29"/>
    </row>
    <row r="21" spans="1:14" ht="20.25">
      <c r="A21" s="22" t="s">
        <v>0</v>
      </c>
      <c r="B21" s="22"/>
      <c r="C21" s="22"/>
      <c r="D21" s="22"/>
      <c r="E21" s="22"/>
      <c r="F21" s="22"/>
      <c r="G21" s="53"/>
      <c r="H21" s="53"/>
      <c r="I21" s="20"/>
      <c r="J21" s="20"/>
      <c r="K21" s="20"/>
      <c r="L21" s="20"/>
      <c r="M21" s="20"/>
      <c r="N21" s="20"/>
    </row>
    <row r="22" spans="1:6" ht="12.75" customHeight="1">
      <c r="A22" s="19" t="s">
        <v>32</v>
      </c>
      <c r="B22" s="19"/>
      <c r="C22" s="19"/>
      <c r="D22" s="19"/>
      <c r="E22" s="19"/>
      <c r="F22" s="19"/>
    </row>
    <row r="23" spans="1:6" ht="12.75" customHeight="1">
      <c r="A23" s="19"/>
      <c r="B23" s="19"/>
      <c r="C23" s="19"/>
      <c r="D23" s="19"/>
      <c r="E23" s="19"/>
      <c r="F23" s="19"/>
    </row>
    <row r="24" spans="1:6" ht="12.75" customHeight="1">
      <c r="A24" s="19"/>
      <c r="B24" s="19"/>
      <c r="C24" s="19"/>
      <c r="D24" s="19"/>
      <c r="E24" s="19"/>
      <c r="F24" s="19"/>
    </row>
    <row r="25" spans="1:6" ht="71.25" customHeight="1">
      <c r="A25" s="19"/>
      <c r="B25" s="19"/>
      <c r="C25" s="19"/>
      <c r="D25" s="19"/>
      <c r="E25" s="19"/>
      <c r="F25" s="19"/>
    </row>
  </sheetData>
  <sheetProtection/>
  <mergeCells count="17">
    <mergeCell ref="A22:F25"/>
    <mergeCell ref="A9:A16"/>
    <mergeCell ref="B9:B16"/>
    <mergeCell ref="C9:C16"/>
    <mergeCell ref="D9:D16"/>
    <mergeCell ref="A21:F21"/>
    <mergeCell ref="I21:N21"/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0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18.00390625" style="0" customWidth="1"/>
    <col min="2" max="2" width="9.8515625" style="0" customWidth="1"/>
    <col min="3" max="3" width="10.140625" style="0" customWidth="1"/>
    <col min="4" max="4" width="9.28125" style="0" bestFit="1" customWidth="1"/>
    <col min="5" max="5" width="14.140625" style="0" customWidth="1"/>
    <col min="6" max="6" width="11.8515625" style="0" customWidth="1"/>
    <col min="7" max="7" width="11.28125" style="0" customWidth="1"/>
    <col min="8" max="8" width="1.7109375" style="0" customWidth="1"/>
  </cols>
  <sheetData>
    <row r="1" spans="1:8" ht="65.25" customHeight="1">
      <c r="A1" s="21" t="s">
        <v>92</v>
      </c>
      <c r="B1" s="21"/>
      <c r="C1" s="21"/>
      <c r="D1" s="21"/>
      <c r="E1" s="21"/>
      <c r="F1" s="21"/>
      <c r="G1" s="21"/>
      <c r="H1" s="50"/>
    </row>
    <row r="2" spans="1:8" ht="27.75" customHeight="1">
      <c r="A2" s="2" t="s">
        <v>27</v>
      </c>
      <c r="B2" s="51"/>
      <c r="C2" s="51"/>
      <c r="D2" s="51"/>
      <c r="E2" s="52">
        <v>-51854.54</v>
      </c>
      <c r="F2" s="51"/>
      <c r="G2" s="51"/>
      <c r="H2" s="53"/>
    </row>
    <row r="3" spans="1:8" ht="14.25" customHeight="1">
      <c r="A3" s="23" t="s">
        <v>1</v>
      </c>
      <c r="B3" s="24"/>
      <c r="C3" s="24"/>
      <c r="D3" s="25"/>
      <c r="E3" s="23" t="s">
        <v>2</v>
      </c>
      <c r="F3" s="24"/>
      <c r="G3" s="25"/>
      <c r="H3" s="53"/>
    </row>
    <row r="4" spans="1:8" ht="62.25">
      <c r="A4" s="54" t="s">
        <v>3</v>
      </c>
      <c r="B4" s="55" t="s">
        <v>28</v>
      </c>
      <c r="C4" s="55" t="s">
        <v>29</v>
      </c>
      <c r="D4" s="55" t="s">
        <v>30</v>
      </c>
      <c r="E4" s="54" t="s">
        <v>4</v>
      </c>
      <c r="F4" s="54" t="s">
        <v>5</v>
      </c>
      <c r="G4" s="54" t="s">
        <v>6</v>
      </c>
      <c r="H4" s="53"/>
    </row>
    <row r="5" spans="1:8" ht="12.75" customHeight="1">
      <c r="A5" s="56" t="s">
        <v>7</v>
      </c>
      <c r="B5" s="57"/>
      <c r="C5" s="57"/>
      <c r="D5" s="57"/>
      <c r="E5" s="57"/>
      <c r="F5" s="57"/>
      <c r="G5" s="57"/>
      <c r="H5" s="53"/>
    </row>
    <row r="6" spans="1:8" ht="26.25" customHeight="1">
      <c r="A6" s="58" t="s">
        <v>8</v>
      </c>
      <c r="B6" s="59">
        <v>565562.64</v>
      </c>
      <c r="C6" s="59">
        <v>554875.43</v>
      </c>
      <c r="D6" s="59">
        <f>B6-C6</f>
        <v>10687.209999999963</v>
      </c>
      <c r="E6" s="60" t="s">
        <v>9</v>
      </c>
      <c r="F6" s="57"/>
      <c r="G6" s="61">
        <v>1700.36</v>
      </c>
      <c r="H6" s="53"/>
    </row>
    <row r="7" spans="1:8" ht="26.25" customHeight="1">
      <c r="A7" s="58" t="s">
        <v>10</v>
      </c>
      <c r="B7" s="62"/>
      <c r="C7" s="62"/>
      <c r="D7" s="62"/>
      <c r="E7" s="54" t="s">
        <v>11</v>
      </c>
      <c r="F7" s="57"/>
      <c r="G7" s="63">
        <v>48652.49</v>
      </c>
      <c r="H7" s="53"/>
    </row>
    <row r="8" spans="1:8" ht="26.25" customHeight="1">
      <c r="A8" s="58" t="s">
        <v>12</v>
      </c>
      <c r="B8" s="62"/>
      <c r="C8" s="62"/>
      <c r="D8" s="62"/>
      <c r="E8" s="60" t="s">
        <v>13</v>
      </c>
      <c r="F8" s="57"/>
      <c r="G8" s="63">
        <v>254399.59</v>
      </c>
      <c r="H8" s="53"/>
    </row>
    <row r="9" spans="1:8" ht="39.75" customHeight="1">
      <c r="A9" s="64"/>
      <c r="B9" s="64"/>
      <c r="C9" s="64"/>
      <c r="D9" s="64"/>
      <c r="E9" s="65" t="s">
        <v>26</v>
      </c>
      <c r="F9" s="57"/>
      <c r="G9" s="61">
        <v>47152.8</v>
      </c>
      <c r="H9" s="53"/>
    </row>
    <row r="10" spans="1:8" ht="28.5" customHeight="1">
      <c r="A10" s="64"/>
      <c r="B10" s="64"/>
      <c r="C10" s="64"/>
      <c r="D10" s="64"/>
      <c r="E10" s="54" t="s">
        <v>14</v>
      </c>
      <c r="F10" s="66" t="s">
        <v>15</v>
      </c>
      <c r="G10" s="61">
        <v>10000</v>
      </c>
      <c r="H10" s="53"/>
    </row>
    <row r="11" spans="1:8" ht="39" customHeight="1">
      <c r="A11" s="64"/>
      <c r="B11" s="64"/>
      <c r="C11" s="64"/>
      <c r="D11" s="64"/>
      <c r="E11" s="54" t="s">
        <v>16</v>
      </c>
      <c r="F11" s="67" t="s">
        <v>17</v>
      </c>
      <c r="G11" s="63">
        <v>6602.51</v>
      </c>
      <c r="H11" s="53"/>
    </row>
    <row r="12" spans="1:8" ht="30" customHeight="1">
      <c r="A12" s="64"/>
      <c r="B12" s="64"/>
      <c r="C12" s="64"/>
      <c r="D12" s="64"/>
      <c r="E12" s="54" t="s">
        <v>18</v>
      </c>
      <c r="F12" s="66" t="s">
        <v>19</v>
      </c>
      <c r="G12" s="61">
        <v>116879.73</v>
      </c>
      <c r="H12" s="53"/>
    </row>
    <row r="13" spans="1:8" ht="29.25" customHeight="1">
      <c r="A13" s="64"/>
      <c r="B13" s="64"/>
      <c r="C13" s="64"/>
      <c r="D13" s="64"/>
      <c r="E13" s="65" t="s">
        <v>20</v>
      </c>
      <c r="F13" s="66" t="s">
        <v>21</v>
      </c>
      <c r="G13" s="61">
        <v>2552.1</v>
      </c>
      <c r="H13" s="53"/>
    </row>
    <row r="14" spans="1:8" ht="19.5" customHeight="1">
      <c r="A14" s="64"/>
      <c r="B14" s="64"/>
      <c r="C14" s="64"/>
      <c r="D14" s="64"/>
      <c r="E14" s="54" t="s">
        <v>22</v>
      </c>
      <c r="F14" s="57"/>
      <c r="G14" s="63">
        <v>28625.75</v>
      </c>
      <c r="H14" s="53"/>
    </row>
    <row r="15" spans="1:8" ht="26.25" customHeight="1">
      <c r="A15" s="64"/>
      <c r="B15" s="64"/>
      <c r="C15" s="64"/>
      <c r="D15" s="64"/>
      <c r="E15" s="54" t="s">
        <v>23</v>
      </c>
      <c r="F15" s="57"/>
      <c r="G15" s="63">
        <v>8649.3</v>
      </c>
      <c r="H15" s="53"/>
    </row>
    <row r="16" spans="1:8" ht="47.25" customHeight="1">
      <c r="A16" s="68"/>
      <c r="B16" s="68"/>
      <c r="C16" s="68"/>
      <c r="D16" s="68"/>
      <c r="E16" s="54" t="s">
        <v>24</v>
      </c>
      <c r="F16" s="57"/>
      <c r="G16" s="61"/>
      <c r="H16" s="53"/>
    </row>
    <row r="17" spans="1:8" ht="42.75" customHeight="1">
      <c r="A17" s="72"/>
      <c r="B17" s="57"/>
      <c r="C17" s="57"/>
      <c r="D17" s="57"/>
      <c r="E17" s="72" t="s">
        <v>91</v>
      </c>
      <c r="F17" s="65"/>
      <c r="G17" s="61">
        <v>5194</v>
      </c>
      <c r="H17" s="53"/>
    </row>
    <row r="18" spans="1:8" ht="23.25" customHeight="1">
      <c r="A18" s="57" t="s">
        <v>25</v>
      </c>
      <c r="B18" s="56">
        <v>591979.27</v>
      </c>
      <c r="C18" s="56">
        <f>C6+C17</f>
        <v>554875.43</v>
      </c>
      <c r="D18" s="56">
        <f>D6+D17</f>
        <v>10687.209999999963</v>
      </c>
      <c r="E18" s="56"/>
      <c r="F18" s="56"/>
      <c r="G18" s="56">
        <f>SUM(G6:G17)</f>
        <v>530408.63</v>
      </c>
      <c r="H18" s="53"/>
    </row>
    <row r="19" spans="1:8" ht="29.25" customHeight="1">
      <c r="A19" s="4" t="s">
        <v>31</v>
      </c>
      <c r="B19" s="51"/>
      <c r="C19" s="51"/>
      <c r="D19" s="51"/>
      <c r="E19" s="70">
        <f>E2+C18-G18</f>
        <v>-27387.739999999932</v>
      </c>
      <c r="F19" s="51"/>
      <c r="G19" s="51"/>
      <c r="H19" s="53"/>
    </row>
    <row r="20" spans="1:6" ht="78.75" customHeight="1">
      <c r="A20" s="49" t="s">
        <v>93</v>
      </c>
      <c r="B20" s="49"/>
      <c r="C20" s="49"/>
      <c r="D20" s="49"/>
      <c r="E20" s="49"/>
      <c r="F20" s="49"/>
    </row>
  </sheetData>
  <sheetProtection/>
  <mergeCells count="11">
    <mergeCell ref="A9:A16"/>
    <mergeCell ref="B9:B16"/>
    <mergeCell ref="C9:C16"/>
    <mergeCell ref="D9:D16"/>
    <mergeCell ref="A20:F20"/>
    <mergeCell ref="A1:G1"/>
    <mergeCell ref="A3:D3"/>
    <mergeCell ref="E3:G3"/>
    <mergeCell ref="B6:B8"/>
    <mergeCell ref="C6:C8"/>
    <mergeCell ref="D6:D8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4">
      <selection activeCell="F7" sqref="F7"/>
    </sheetView>
  </sheetViews>
  <sheetFormatPr defaultColWidth="9.140625" defaultRowHeight="12.75"/>
  <cols>
    <col min="1" max="1" width="17.8515625" style="0" customWidth="1"/>
    <col min="2" max="2" width="9.7109375" style="0" customWidth="1"/>
    <col min="3" max="3" width="10.140625" style="0" customWidth="1"/>
    <col min="4" max="4" width="8.28125" style="0" customWidth="1"/>
    <col min="5" max="5" width="14.57421875" style="0" customWidth="1"/>
    <col min="6" max="6" width="10.57421875" style="0" customWidth="1"/>
    <col min="7" max="7" width="10.28125" style="0" customWidth="1"/>
    <col min="8" max="8" width="1.8515625" style="0" customWidth="1"/>
  </cols>
  <sheetData>
    <row r="1" spans="1:8" ht="48.75" customHeight="1">
      <c r="A1" s="21" t="s">
        <v>94</v>
      </c>
      <c r="B1" s="21"/>
      <c r="C1" s="21"/>
      <c r="D1" s="21"/>
      <c r="E1" s="21"/>
      <c r="F1" s="21"/>
      <c r="G1" s="21"/>
      <c r="H1" s="1"/>
    </row>
    <row r="2" spans="1:7" ht="25.5" customHeight="1">
      <c r="A2" s="2" t="s">
        <v>27</v>
      </c>
      <c r="B2" s="3"/>
      <c r="C2" s="3"/>
      <c r="D2" s="3"/>
      <c r="E2" s="4">
        <v>-6334.05</v>
      </c>
      <c r="F2" s="3"/>
      <c r="G2" s="3"/>
    </row>
    <row r="3" spans="1:7" ht="14.25" customHeight="1">
      <c r="A3" s="23" t="s">
        <v>1</v>
      </c>
      <c r="B3" s="24"/>
      <c r="C3" s="24"/>
      <c r="D3" s="25"/>
      <c r="E3" s="23" t="s">
        <v>2</v>
      </c>
      <c r="F3" s="24"/>
      <c r="G3" s="25"/>
    </row>
    <row r="4" spans="1:7" ht="70.5" customHeight="1">
      <c r="A4" s="5" t="s">
        <v>3</v>
      </c>
      <c r="B4" s="6" t="s">
        <v>28</v>
      </c>
      <c r="C4" s="6" t="s">
        <v>29</v>
      </c>
      <c r="D4" s="6" t="s">
        <v>30</v>
      </c>
      <c r="E4" s="5" t="s">
        <v>4</v>
      </c>
      <c r="F4" s="5" t="s">
        <v>5</v>
      </c>
      <c r="G4" s="5" t="s">
        <v>6</v>
      </c>
    </row>
    <row r="5" spans="1:7" ht="12.75" customHeight="1">
      <c r="A5" s="7" t="s">
        <v>7</v>
      </c>
      <c r="B5" s="8"/>
      <c r="C5" s="8"/>
      <c r="D5" s="8"/>
      <c r="E5" s="8"/>
      <c r="F5" s="8"/>
      <c r="G5" s="8"/>
    </row>
    <row r="6" spans="1:7" ht="25.5">
      <c r="A6" s="9" t="s">
        <v>8</v>
      </c>
      <c r="B6" s="26">
        <v>346274.08</v>
      </c>
      <c r="C6" s="26">
        <v>317539.26</v>
      </c>
      <c r="D6" s="26">
        <f>B6-C6</f>
        <v>28734.820000000007</v>
      </c>
      <c r="E6" s="10" t="s">
        <v>9</v>
      </c>
      <c r="F6" s="8"/>
      <c r="G6" s="14">
        <v>1040.36</v>
      </c>
    </row>
    <row r="7" spans="1:7" ht="25.5" customHeight="1">
      <c r="A7" s="9" t="s">
        <v>10</v>
      </c>
      <c r="B7" s="27"/>
      <c r="C7" s="27"/>
      <c r="D7" s="27"/>
      <c r="E7" s="5" t="s">
        <v>11</v>
      </c>
      <c r="F7" s="8"/>
      <c r="G7" s="15">
        <v>29737.26</v>
      </c>
    </row>
    <row r="8" spans="1:7" ht="25.5">
      <c r="A8" s="9" t="s">
        <v>12</v>
      </c>
      <c r="B8" s="27"/>
      <c r="C8" s="27"/>
      <c r="D8" s="27"/>
      <c r="E8" s="10" t="s">
        <v>13</v>
      </c>
      <c r="F8" s="8"/>
      <c r="G8" s="15">
        <v>155306.08</v>
      </c>
    </row>
    <row r="9" spans="1:7" ht="38.25">
      <c r="A9" s="30"/>
      <c r="B9" s="30"/>
      <c r="C9" s="30"/>
      <c r="D9" s="30"/>
      <c r="E9" s="5" t="s">
        <v>26</v>
      </c>
      <c r="F9" s="8"/>
      <c r="G9" s="14">
        <v>52747.2</v>
      </c>
    </row>
    <row r="10" spans="1:7" ht="27.75" customHeight="1">
      <c r="A10" s="30"/>
      <c r="B10" s="30"/>
      <c r="C10" s="30"/>
      <c r="D10" s="30"/>
      <c r="E10" s="5" t="s">
        <v>14</v>
      </c>
      <c r="F10" s="5" t="s">
        <v>15</v>
      </c>
      <c r="G10" s="14">
        <v>6960</v>
      </c>
    </row>
    <row r="11" spans="1:7" ht="38.25">
      <c r="A11" s="30"/>
      <c r="B11" s="30"/>
      <c r="C11" s="30"/>
      <c r="D11" s="30"/>
      <c r="E11" s="5" t="s">
        <v>16</v>
      </c>
      <c r="F11" s="11" t="s">
        <v>17</v>
      </c>
      <c r="G11" s="15">
        <v>4032.78</v>
      </c>
    </row>
    <row r="12" spans="1:7" ht="25.5">
      <c r="A12" s="30"/>
      <c r="B12" s="30"/>
      <c r="C12" s="30"/>
      <c r="D12" s="30"/>
      <c r="E12" s="5" t="s">
        <v>18</v>
      </c>
      <c r="F12" s="5" t="s">
        <v>19</v>
      </c>
      <c r="G12" s="14">
        <v>71438.99</v>
      </c>
    </row>
    <row r="13" spans="1:7" ht="25.5">
      <c r="A13" s="30"/>
      <c r="B13" s="30"/>
      <c r="C13" s="30"/>
      <c r="D13" s="30"/>
      <c r="E13" s="5" t="s">
        <v>20</v>
      </c>
      <c r="F13" s="5" t="s">
        <v>21</v>
      </c>
      <c r="G13" s="14">
        <v>0</v>
      </c>
    </row>
    <row r="14" spans="1:7" ht="14.25" customHeight="1">
      <c r="A14" s="30"/>
      <c r="B14" s="30"/>
      <c r="C14" s="30"/>
      <c r="D14" s="30"/>
      <c r="E14" s="5" t="s">
        <v>22</v>
      </c>
      <c r="F14" s="8"/>
      <c r="G14" s="15">
        <v>16174.22</v>
      </c>
    </row>
    <row r="15" spans="1:7" ht="25.5">
      <c r="A15" s="30"/>
      <c r="B15" s="30"/>
      <c r="C15" s="30"/>
      <c r="D15" s="30"/>
      <c r="E15" s="5" t="s">
        <v>23</v>
      </c>
      <c r="F15" s="8"/>
      <c r="G15" s="15">
        <v>5386.6</v>
      </c>
    </row>
    <row r="16" spans="1:7" ht="38.25">
      <c r="A16" s="31"/>
      <c r="B16" s="31"/>
      <c r="C16" s="31"/>
      <c r="D16" s="31"/>
      <c r="E16" s="5" t="s">
        <v>24</v>
      </c>
      <c r="F16" s="8"/>
      <c r="G16" s="14">
        <v>0</v>
      </c>
    </row>
    <row r="17" spans="1:7" ht="26.25" customHeight="1">
      <c r="A17" s="12"/>
      <c r="B17" s="8"/>
      <c r="C17" s="8"/>
      <c r="D17" s="8"/>
      <c r="E17" s="8"/>
      <c r="F17" s="8"/>
      <c r="G17" s="8"/>
    </row>
    <row r="18" spans="1:7" ht="20.25" customHeight="1">
      <c r="A18" s="8" t="s">
        <v>25</v>
      </c>
      <c r="B18" s="7">
        <v>367133.64</v>
      </c>
      <c r="C18" s="7">
        <f>C6+C17</f>
        <v>317539.26</v>
      </c>
      <c r="D18" s="7">
        <f>D6+D17</f>
        <v>28734.820000000007</v>
      </c>
      <c r="E18" s="8"/>
      <c r="F18" s="8"/>
      <c r="G18" s="7">
        <f>SUM(G6:G17)</f>
        <v>342823.48999999993</v>
      </c>
    </row>
    <row r="19" spans="1:7" ht="30.75" customHeight="1">
      <c r="A19" s="4" t="s">
        <v>31</v>
      </c>
      <c r="B19" s="3"/>
      <c r="C19" s="3"/>
      <c r="D19" s="3"/>
      <c r="E19" s="13">
        <f>E2+C18-G18</f>
        <v>-31618.27999999991</v>
      </c>
      <c r="F19" s="3"/>
      <c r="G19" s="3"/>
    </row>
    <row r="20" spans="1:6" ht="83.25" customHeight="1">
      <c r="A20" s="49" t="s">
        <v>93</v>
      </c>
      <c r="B20" s="49"/>
      <c r="C20" s="49"/>
      <c r="D20" s="49"/>
      <c r="E20" s="49"/>
      <c r="F20" s="49"/>
    </row>
  </sheetData>
  <sheetProtection/>
  <mergeCells count="11">
    <mergeCell ref="A9:A16"/>
    <mergeCell ref="B9:B16"/>
    <mergeCell ref="C9:C16"/>
    <mergeCell ref="D9:D16"/>
    <mergeCell ref="A20:F20"/>
    <mergeCell ref="A1:G1"/>
    <mergeCell ref="A3:D3"/>
    <mergeCell ref="E3:G3"/>
    <mergeCell ref="B6:B8"/>
    <mergeCell ref="C6:C8"/>
    <mergeCell ref="D6:D8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17.7109375" style="0" customWidth="1"/>
    <col min="2" max="2" width="8.7109375" style="0" customWidth="1"/>
    <col min="3" max="3" width="10.140625" style="0" customWidth="1"/>
    <col min="4" max="4" width="9.28125" style="0" bestFit="1" customWidth="1"/>
    <col min="5" max="5" width="14.57421875" style="0" customWidth="1"/>
    <col min="6" max="6" width="10.28125" style="0" customWidth="1"/>
    <col min="7" max="7" width="10.00390625" style="0" customWidth="1"/>
    <col min="8" max="8" width="1.57421875" style="0" customWidth="1"/>
  </cols>
  <sheetData>
    <row r="1" spans="1:8" ht="42.75" customHeight="1">
      <c r="A1" s="21" t="s">
        <v>95</v>
      </c>
      <c r="B1" s="21"/>
      <c r="C1" s="21"/>
      <c r="D1" s="21"/>
      <c r="E1" s="21"/>
      <c r="F1" s="21"/>
      <c r="G1" s="21"/>
      <c r="H1" s="1"/>
    </row>
    <row r="2" spans="1:7" ht="22.5" customHeight="1">
      <c r="A2" s="2" t="s">
        <v>27</v>
      </c>
      <c r="B2" s="3"/>
      <c r="C2" s="3"/>
      <c r="D2" s="3"/>
      <c r="E2" s="4">
        <v>10915.17</v>
      </c>
      <c r="F2" s="3"/>
      <c r="G2" s="3"/>
    </row>
    <row r="3" spans="1:7" ht="14.25" customHeight="1">
      <c r="A3" s="23" t="s">
        <v>1</v>
      </c>
      <c r="B3" s="24"/>
      <c r="C3" s="24"/>
      <c r="D3" s="25"/>
      <c r="E3" s="23" t="s">
        <v>2</v>
      </c>
      <c r="F3" s="24"/>
      <c r="G3" s="25"/>
    </row>
    <row r="4" spans="1:7" ht="67.5" customHeight="1">
      <c r="A4" s="5" t="s">
        <v>3</v>
      </c>
      <c r="B4" s="6" t="s">
        <v>28</v>
      </c>
      <c r="C4" s="6" t="s">
        <v>29</v>
      </c>
      <c r="D4" s="6" t="s">
        <v>30</v>
      </c>
      <c r="E4" s="5" t="s">
        <v>4</v>
      </c>
      <c r="F4" s="5" t="s">
        <v>5</v>
      </c>
      <c r="G4" s="5" t="s">
        <v>6</v>
      </c>
    </row>
    <row r="5" spans="1:7" ht="12.75" customHeight="1">
      <c r="A5" s="7" t="s">
        <v>7</v>
      </c>
      <c r="B5" s="8"/>
      <c r="C5" s="8"/>
      <c r="D5" s="8"/>
      <c r="E5" s="8"/>
      <c r="F5" s="8"/>
      <c r="G5" s="8"/>
    </row>
    <row r="6" spans="1:7" ht="25.5">
      <c r="A6" s="9" t="s">
        <v>8</v>
      </c>
      <c r="B6" s="26">
        <v>699742.08</v>
      </c>
      <c r="C6" s="26">
        <v>599389.28</v>
      </c>
      <c r="D6" s="26">
        <f>B6-C6</f>
        <v>100352.79999999993</v>
      </c>
      <c r="E6" s="10" t="s">
        <v>9</v>
      </c>
      <c r="F6" s="8"/>
      <c r="G6" s="14">
        <v>2099.62</v>
      </c>
    </row>
    <row r="7" spans="1:7" ht="25.5" customHeight="1">
      <c r="A7" s="9" t="s">
        <v>10</v>
      </c>
      <c r="B7" s="27"/>
      <c r="C7" s="27"/>
      <c r="D7" s="27"/>
      <c r="E7" s="5" t="s">
        <v>11</v>
      </c>
      <c r="F7" s="8"/>
      <c r="G7" s="15">
        <v>60093.36</v>
      </c>
    </row>
    <row r="8" spans="1:7" ht="25.5">
      <c r="A8" s="9" t="s">
        <v>12</v>
      </c>
      <c r="B8" s="27"/>
      <c r="C8" s="27"/>
      <c r="D8" s="27"/>
      <c r="E8" s="10" t="s">
        <v>13</v>
      </c>
      <c r="F8" s="8"/>
      <c r="G8" s="15">
        <v>314308.48</v>
      </c>
    </row>
    <row r="9" spans="1:7" ht="38.25">
      <c r="A9" s="30"/>
      <c r="B9" s="30"/>
      <c r="C9" s="30"/>
      <c r="D9" s="30"/>
      <c r="E9" s="5" t="s">
        <v>26</v>
      </c>
      <c r="F9" s="8"/>
      <c r="G9" s="14">
        <v>68731.2</v>
      </c>
    </row>
    <row r="10" spans="1:7" ht="27.75" customHeight="1">
      <c r="A10" s="30"/>
      <c r="B10" s="30"/>
      <c r="C10" s="30"/>
      <c r="D10" s="30"/>
      <c r="E10" s="5" t="s">
        <v>14</v>
      </c>
      <c r="F10" s="5" t="s">
        <v>15</v>
      </c>
      <c r="G10" s="14">
        <v>10770</v>
      </c>
    </row>
    <row r="11" spans="1:7" ht="38.25">
      <c r="A11" s="30"/>
      <c r="B11" s="30"/>
      <c r="C11" s="30"/>
      <c r="D11" s="30"/>
      <c r="E11" s="5" t="s">
        <v>16</v>
      </c>
      <c r="F11" s="11" t="s">
        <v>17</v>
      </c>
      <c r="G11" s="15">
        <v>8140.59</v>
      </c>
    </row>
    <row r="12" spans="1:7" ht="25.5">
      <c r="A12" s="30"/>
      <c r="B12" s="30"/>
      <c r="C12" s="30"/>
      <c r="D12" s="30"/>
      <c r="E12" s="5" t="s">
        <v>18</v>
      </c>
      <c r="F12" s="5" t="s">
        <v>19</v>
      </c>
      <c r="G12" s="14">
        <v>144364.18</v>
      </c>
    </row>
    <row r="13" spans="1:7" ht="25.5">
      <c r="A13" s="30"/>
      <c r="B13" s="30"/>
      <c r="C13" s="30"/>
      <c r="D13" s="30"/>
      <c r="E13" s="5" t="s">
        <v>20</v>
      </c>
      <c r="F13" s="5" t="s">
        <v>21</v>
      </c>
      <c r="G13" s="14">
        <v>0</v>
      </c>
    </row>
    <row r="14" spans="1:7" ht="20.25" customHeight="1">
      <c r="A14" s="30"/>
      <c r="B14" s="30"/>
      <c r="C14" s="30"/>
      <c r="D14" s="30"/>
      <c r="E14" s="5" t="s">
        <v>22</v>
      </c>
      <c r="F14" s="8"/>
      <c r="G14" s="15">
        <v>30507.96</v>
      </c>
    </row>
    <row r="15" spans="1:7" ht="25.5">
      <c r="A15" s="30"/>
      <c r="B15" s="30"/>
      <c r="C15" s="30"/>
      <c r="D15" s="30"/>
      <c r="E15" s="5" t="s">
        <v>23</v>
      </c>
      <c r="F15" s="8"/>
      <c r="G15" s="15">
        <v>12783.3</v>
      </c>
    </row>
    <row r="16" spans="1:7" ht="38.25">
      <c r="A16" s="31"/>
      <c r="B16" s="31"/>
      <c r="C16" s="31"/>
      <c r="D16" s="31"/>
      <c r="E16" s="5" t="s">
        <v>24</v>
      </c>
      <c r="F16" s="8"/>
      <c r="G16" s="14"/>
    </row>
    <row r="17" spans="1:7" ht="12.75" customHeight="1">
      <c r="A17" s="12"/>
      <c r="B17" s="8"/>
      <c r="C17" s="8"/>
      <c r="D17" s="8"/>
      <c r="E17" s="8"/>
      <c r="F17" s="8"/>
      <c r="G17" s="8"/>
    </row>
    <row r="18" spans="1:7" ht="24.75" customHeight="1">
      <c r="A18" s="8" t="s">
        <v>25</v>
      </c>
      <c r="B18" s="7">
        <f>B6+B17</f>
        <v>699742.08</v>
      </c>
      <c r="C18" s="7">
        <f>C6+C17</f>
        <v>599389.28</v>
      </c>
      <c r="D18" s="7">
        <f>D6+D17</f>
        <v>100352.79999999993</v>
      </c>
      <c r="E18" s="8"/>
      <c r="F18" s="8"/>
      <c r="G18" s="7">
        <f>SUM(G6:G17)</f>
        <v>651798.69</v>
      </c>
    </row>
    <row r="19" spans="1:7" ht="32.25" customHeight="1">
      <c r="A19" s="4" t="s">
        <v>31</v>
      </c>
      <c r="B19" s="3"/>
      <c r="C19" s="3"/>
      <c r="D19" s="3"/>
      <c r="E19" s="13">
        <f>E2+C18-G18</f>
        <v>-41494.239999999874</v>
      </c>
      <c r="F19" s="3"/>
      <c r="G19" s="3"/>
    </row>
    <row r="20" spans="1:6" ht="95.25" customHeight="1">
      <c r="A20" s="49" t="s">
        <v>93</v>
      </c>
      <c r="B20" s="49"/>
      <c r="C20" s="49"/>
      <c r="D20" s="49"/>
      <c r="E20" s="49"/>
      <c r="F20" s="49"/>
    </row>
  </sheetData>
  <sheetProtection/>
  <mergeCells count="11">
    <mergeCell ref="A9:A16"/>
    <mergeCell ref="B9:B16"/>
    <mergeCell ref="C9:C16"/>
    <mergeCell ref="D9:D16"/>
    <mergeCell ref="A20:F20"/>
    <mergeCell ref="A1:G1"/>
    <mergeCell ref="A3:D3"/>
    <mergeCell ref="E3:G3"/>
    <mergeCell ref="B6:B8"/>
    <mergeCell ref="C6:C8"/>
    <mergeCell ref="D6:D8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18.00390625" style="0" customWidth="1"/>
    <col min="2" max="2" width="7.421875" style="0" customWidth="1"/>
    <col min="3" max="3" width="9.28125" style="0" bestFit="1" customWidth="1"/>
    <col min="4" max="4" width="8.8515625" style="0" customWidth="1"/>
    <col min="5" max="5" width="14.28125" style="0" customWidth="1"/>
    <col min="6" max="6" width="10.421875" style="0" customWidth="1"/>
    <col min="7" max="7" width="9.140625" style="0" customWidth="1"/>
    <col min="8" max="8" width="1.421875" style="0" customWidth="1"/>
  </cols>
  <sheetData>
    <row r="1" spans="1:8" ht="54.75" customHeight="1">
      <c r="A1" s="21" t="s">
        <v>96</v>
      </c>
      <c r="B1" s="21"/>
      <c r="C1" s="21"/>
      <c r="D1" s="21"/>
      <c r="E1" s="21"/>
      <c r="F1" s="21"/>
      <c r="G1" s="21"/>
      <c r="H1" s="1"/>
    </row>
    <row r="2" spans="1:7" ht="24" customHeight="1">
      <c r="A2" s="2" t="s">
        <v>27</v>
      </c>
      <c r="B2" s="3"/>
      <c r="C2" s="3"/>
      <c r="D2" s="3"/>
      <c r="E2" s="4">
        <v>-45506.99</v>
      </c>
      <c r="F2" s="3"/>
      <c r="G2" s="3"/>
    </row>
    <row r="3" spans="1:7" ht="14.25" customHeight="1">
      <c r="A3" s="23" t="s">
        <v>1</v>
      </c>
      <c r="B3" s="24"/>
      <c r="C3" s="24"/>
      <c r="D3" s="25"/>
      <c r="E3" s="23" t="s">
        <v>2</v>
      </c>
      <c r="F3" s="24"/>
      <c r="G3" s="25"/>
    </row>
    <row r="4" spans="1:7" ht="63">
      <c r="A4" s="5" t="s">
        <v>3</v>
      </c>
      <c r="B4" s="6" t="s">
        <v>28</v>
      </c>
      <c r="C4" s="6" t="s">
        <v>29</v>
      </c>
      <c r="D4" s="6" t="s">
        <v>30</v>
      </c>
      <c r="E4" s="5" t="s">
        <v>4</v>
      </c>
      <c r="F4" s="5" t="s">
        <v>5</v>
      </c>
      <c r="G4" s="5" t="s">
        <v>6</v>
      </c>
    </row>
    <row r="5" spans="1:7" ht="12.75" customHeight="1">
      <c r="A5" s="7" t="s">
        <v>7</v>
      </c>
      <c r="B5" s="8"/>
      <c r="C5" s="8"/>
      <c r="D5" s="8"/>
      <c r="E5" s="8"/>
      <c r="F5" s="8"/>
      <c r="G5" s="8"/>
    </row>
    <row r="6" spans="1:7" ht="24.75" customHeight="1">
      <c r="A6" s="9" t="s">
        <v>8</v>
      </c>
      <c r="B6" s="26">
        <v>17533.68</v>
      </c>
      <c r="C6" s="26">
        <v>17046.65</v>
      </c>
      <c r="D6" s="26">
        <f>B6-C6</f>
        <v>487.02999999999884</v>
      </c>
      <c r="E6" s="10" t="s">
        <v>9</v>
      </c>
      <c r="F6" s="8"/>
      <c r="G6" s="14">
        <v>149.51</v>
      </c>
    </row>
    <row r="7" spans="1:7" ht="27.75" customHeight="1">
      <c r="A7" s="9" t="s">
        <v>10</v>
      </c>
      <c r="B7" s="27"/>
      <c r="C7" s="27"/>
      <c r="D7" s="27"/>
      <c r="E7" s="5" t="s">
        <v>11</v>
      </c>
      <c r="F7" s="8"/>
      <c r="G7" s="15">
        <v>3098.09</v>
      </c>
    </row>
    <row r="8" spans="1:7" ht="25.5">
      <c r="A8" s="9" t="s">
        <v>12</v>
      </c>
      <c r="B8" s="27"/>
      <c r="C8" s="27"/>
      <c r="D8" s="27"/>
      <c r="E8" s="10" t="s">
        <v>13</v>
      </c>
      <c r="F8" s="8"/>
      <c r="G8" s="15">
        <v>16673.92</v>
      </c>
    </row>
    <row r="9" spans="1:7" ht="38.25">
      <c r="A9" s="30"/>
      <c r="B9" s="30"/>
      <c r="C9" s="30"/>
      <c r="D9" s="30"/>
      <c r="E9" s="5" t="s">
        <v>26</v>
      </c>
      <c r="F9" s="8"/>
      <c r="G9" s="14">
        <v>0</v>
      </c>
    </row>
    <row r="10" spans="1:7" ht="28.5" customHeight="1">
      <c r="A10" s="30"/>
      <c r="B10" s="30"/>
      <c r="C10" s="30"/>
      <c r="D10" s="30"/>
      <c r="E10" s="5" t="s">
        <v>14</v>
      </c>
      <c r="F10" s="5"/>
      <c r="G10" s="14">
        <v>0</v>
      </c>
    </row>
    <row r="11" spans="1:7" ht="38.25">
      <c r="A11" s="30"/>
      <c r="B11" s="30"/>
      <c r="C11" s="30"/>
      <c r="D11" s="30"/>
      <c r="E11" s="5" t="s">
        <v>16</v>
      </c>
      <c r="F11" s="11" t="s">
        <v>17</v>
      </c>
      <c r="G11" s="15">
        <v>0</v>
      </c>
    </row>
    <row r="12" spans="1:7" ht="25.5">
      <c r="A12" s="30"/>
      <c r="B12" s="30"/>
      <c r="C12" s="30"/>
      <c r="D12" s="30"/>
      <c r="E12" s="5" t="s">
        <v>18</v>
      </c>
      <c r="F12" s="5" t="s">
        <v>19</v>
      </c>
      <c r="G12" s="14">
        <v>7403.4</v>
      </c>
    </row>
    <row r="13" spans="1:7" ht="12.75" customHeight="1">
      <c r="A13" s="30"/>
      <c r="B13" s="30"/>
      <c r="C13" s="30"/>
      <c r="D13" s="30"/>
      <c r="E13" s="5" t="s">
        <v>20</v>
      </c>
      <c r="F13" s="5"/>
      <c r="G13" s="14">
        <v>0</v>
      </c>
    </row>
    <row r="14" spans="1:7" ht="16.5" customHeight="1">
      <c r="A14" s="30"/>
      <c r="B14" s="30"/>
      <c r="C14" s="30"/>
      <c r="D14" s="30"/>
      <c r="E14" s="5" t="s">
        <v>22</v>
      </c>
      <c r="F14" s="8"/>
      <c r="G14" s="15">
        <v>1636.24</v>
      </c>
    </row>
    <row r="15" spans="1:7" ht="25.5">
      <c r="A15" s="30"/>
      <c r="B15" s="30"/>
      <c r="C15" s="30"/>
      <c r="D15" s="30"/>
      <c r="E15" s="5" t="s">
        <v>23</v>
      </c>
      <c r="F15" s="8"/>
      <c r="G15" s="15">
        <v>225</v>
      </c>
    </row>
    <row r="16" spans="1:7" ht="38.25">
      <c r="A16" s="31"/>
      <c r="B16" s="31"/>
      <c r="C16" s="31"/>
      <c r="D16" s="31"/>
      <c r="E16" s="5" t="s">
        <v>24</v>
      </c>
      <c r="F16" s="8"/>
      <c r="G16" s="14">
        <v>0</v>
      </c>
    </row>
    <row r="17" spans="1:7" ht="12.75" customHeight="1">
      <c r="A17" s="12"/>
      <c r="B17" s="8"/>
      <c r="C17" s="8"/>
      <c r="D17" s="8"/>
      <c r="E17" s="8"/>
      <c r="F17" s="8"/>
      <c r="G17" s="8"/>
    </row>
    <row r="18" spans="1:7" ht="21" customHeight="1">
      <c r="A18" s="8" t="s">
        <v>25</v>
      </c>
      <c r="B18" s="7">
        <f>B6+B17</f>
        <v>17533.68</v>
      </c>
      <c r="C18" s="7">
        <f>C6+C17</f>
        <v>17046.65</v>
      </c>
      <c r="D18" s="7">
        <f>D6+D17</f>
        <v>487.02999999999884</v>
      </c>
      <c r="E18" s="8"/>
      <c r="F18" s="8"/>
      <c r="G18" s="7">
        <f>SUM(G6:G17)</f>
        <v>29186.16</v>
      </c>
    </row>
    <row r="19" spans="1:7" ht="35.25" customHeight="1">
      <c r="A19" s="4" t="s">
        <v>31</v>
      </c>
      <c r="B19" s="3"/>
      <c r="C19" s="3"/>
      <c r="D19" s="3"/>
      <c r="E19" s="13">
        <f>E2+C18-G18</f>
        <v>-57646.5</v>
      </c>
      <c r="F19" s="3"/>
      <c r="G19" s="3"/>
    </row>
    <row r="20" spans="1:7" ht="98.25" customHeight="1">
      <c r="A20" s="49" t="s">
        <v>93</v>
      </c>
      <c r="B20" s="49"/>
      <c r="C20" s="49"/>
      <c r="D20" s="49"/>
      <c r="E20" s="49"/>
      <c r="F20" s="49"/>
      <c r="G20" s="3"/>
    </row>
    <row r="21" spans="1:7" ht="12.75">
      <c r="A21" s="73"/>
      <c r="B21" s="73"/>
      <c r="C21" s="73"/>
      <c r="D21" s="73"/>
      <c r="E21" s="73"/>
      <c r="F21" s="73"/>
      <c r="G21" s="73"/>
    </row>
  </sheetData>
  <sheetProtection/>
  <mergeCells count="12">
    <mergeCell ref="A9:A16"/>
    <mergeCell ref="B9:B16"/>
    <mergeCell ref="C9:C16"/>
    <mergeCell ref="D9:D16"/>
    <mergeCell ref="A20:F20"/>
    <mergeCell ref="A21:G21"/>
    <mergeCell ref="A1:G1"/>
    <mergeCell ref="A3:D3"/>
    <mergeCell ref="E3:G3"/>
    <mergeCell ref="B6:B8"/>
    <mergeCell ref="C6:C8"/>
    <mergeCell ref="D6:D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7.7109375" style="0" customWidth="1"/>
    <col min="2" max="2" width="9.140625" style="0" customWidth="1"/>
    <col min="3" max="3" width="10.00390625" style="0" customWidth="1"/>
    <col min="4" max="4" width="9.28125" style="0" bestFit="1" customWidth="1"/>
    <col min="5" max="5" width="16.140625" style="0" customWidth="1"/>
    <col min="6" max="6" width="10.140625" style="0" customWidth="1"/>
    <col min="7" max="7" width="10.00390625" style="0" customWidth="1"/>
    <col min="8" max="8" width="1.421875" style="0" customWidth="1"/>
    <col min="14" max="14" width="14.8515625" style="0" customWidth="1"/>
  </cols>
  <sheetData>
    <row r="1" spans="1:14" ht="42" customHeight="1">
      <c r="A1" s="32" t="s">
        <v>36</v>
      </c>
      <c r="B1" s="32"/>
      <c r="C1" s="32"/>
      <c r="D1" s="32"/>
      <c r="E1" s="32"/>
      <c r="F1" s="32"/>
      <c r="G1" s="32"/>
      <c r="H1" s="1"/>
      <c r="I1" s="33"/>
      <c r="J1" s="33"/>
      <c r="K1" s="33"/>
      <c r="L1" s="33"/>
      <c r="M1" s="33"/>
      <c r="N1" s="33"/>
    </row>
    <row r="2" spans="1:14" ht="22.5" customHeight="1">
      <c r="A2" s="2" t="s">
        <v>27</v>
      </c>
      <c r="B2" s="3"/>
      <c r="C2" s="3"/>
      <c r="D2" s="3"/>
      <c r="E2" s="4">
        <v>-53332.29</v>
      </c>
      <c r="F2" s="3"/>
      <c r="G2" s="3"/>
      <c r="I2" s="19"/>
      <c r="J2" s="19"/>
      <c r="K2" s="19"/>
      <c r="L2" s="19"/>
      <c r="M2" s="19"/>
      <c r="N2" s="19"/>
    </row>
    <row r="3" spans="1:14" ht="14.25">
      <c r="A3" s="23" t="s">
        <v>1</v>
      </c>
      <c r="B3" s="24"/>
      <c r="C3" s="24"/>
      <c r="D3" s="25"/>
      <c r="E3" s="23" t="s">
        <v>2</v>
      </c>
      <c r="F3" s="24"/>
      <c r="G3" s="25"/>
      <c r="I3" s="19"/>
      <c r="J3" s="19"/>
      <c r="K3" s="19"/>
      <c r="L3" s="19"/>
      <c r="M3" s="19"/>
      <c r="N3" s="19"/>
    </row>
    <row r="4" spans="1:14" ht="66.75" customHeight="1">
      <c r="A4" s="5" t="s">
        <v>3</v>
      </c>
      <c r="B4" s="6" t="s">
        <v>28</v>
      </c>
      <c r="C4" s="6" t="s">
        <v>29</v>
      </c>
      <c r="D4" s="6" t="s">
        <v>30</v>
      </c>
      <c r="E4" s="5" t="s">
        <v>4</v>
      </c>
      <c r="F4" s="5" t="s">
        <v>5</v>
      </c>
      <c r="G4" s="5" t="s">
        <v>6</v>
      </c>
      <c r="I4" s="19"/>
      <c r="J4" s="19"/>
      <c r="K4" s="19"/>
      <c r="L4" s="19"/>
      <c r="M4" s="19"/>
      <c r="N4" s="19"/>
    </row>
    <row r="5" spans="1:14" ht="12.75">
      <c r="A5" s="7" t="s">
        <v>7</v>
      </c>
      <c r="B5" s="8"/>
      <c r="C5" s="8"/>
      <c r="D5" s="8"/>
      <c r="E5" s="8"/>
      <c r="F5" s="8"/>
      <c r="G5" s="8"/>
      <c r="I5" s="19"/>
      <c r="J5" s="19"/>
      <c r="K5" s="19"/>
      <c r="L5" s="19"/>
      <c r="M5" s="19"/>
      <c r="N5" s="19"/>
    </row>
    <row r="6" spans="1:14" ht="29.25" customHeight="1">
      <c r="A6" s="9" t="s">
        <v>8</v>
      </c>
      <c r="B6" s="26">
        <v>311224.28</v>
      </c>
      <c r="C6" s="26">
        <v>258106.66</v>
      </c>
      <c r="D6" s="26">
        <f>B6-C6</f>
        <v>53117.620000000024</v>
      </c>
      <c r="E6" s="10" t="s">
        <v>9</v>
      </c>
      <c r="F6" s="8"/>
      <c r="G6" s="14">
        <v>929.43</v>
      </c>
      <c r="I6" s="28"/>
      <c r="J6" s="28"/>
      <c r="K6" s="28"/>
      <c r="L6" s="28"/>
      <c r="M6" s="28"/>
      <c r="N6" s="28"/>
    </row>
    <row r="7" spans="1:14" ht="25.5" customHeight="1">
      <c r="A7" s="9" t="s">
        <v>10</v>
      </c>
      <c r="B7" s="27"/>
      <c r="C7" s="27"/>
      <c r="D7" s="27"/>
      <c r="E7" s="5" t="s">
        <v>11</v>
      </c>
      <c r="F7" s="8"/>
      <c r="G7" s="15">
        <v>26604.72</v>
      </c>
      <c r="I7" s="29"/>
      <c r="J7" s="29"/>
      <c r="K7" s="29"/>
      <c r="L7" s="29"/>
      <c r="M7" s="29"/>
      <c r="N7" s="29"/>
    </row>
    <row r="8" spans="1:14" ht="26.25" customHeight="1">
      <c r="A8" s="9" t="s">
        <v>12</v>
      </c>
      <c r="B8" s="27"/>
      <c r="C8" s="27"/>
      <c r="D8" s="27"/>
      <c r="E8" s="10" t="s">
        <v>13</v>
      </c>
      <c r="F8" s="8"/>
      <c r="G8" s="15">
        <v>139188.4</v>
      </c>
      <c r="I8" s="29"/>
      <c r="J8" s="29"/>
      <c r="K8" s="29"/>
      <c r="L8" s="29"/>
      <c r="M8" s="29"/>
      <c r="N8" s="29"/>
    </row>
    <row r="9" spans="1:14" ht="38.25" customHeight="1">
      <c r="A9" s="30"/>
      <c r="B9" s="30"/>
      <c r="C9" s="30"/>
      <c r="D9" s="30"/>
      <c r="E9" s="5" t="s">
        <v>26</v>
      </c>
      <c r="F9" s="8"/>
      <c r="G9" s="14">
        <v>37562.4</v>
      </c>
      <c r="I9" s="29"/>
      <c r="J9" s="29"/>
      <c r="K9" s="29"/>
      <c r="L9" s="29"/>
      <c r="M9" s="29"/>
      <c r="N9" s="29"/>
    </row>
    <row r="10" spans="1:14" ht="26.25" customHeight="1">
      <c r="A10" s="30"/>
      <c r="B10" s="30"/>
      <c r="C10" s="30"/>
      <c r="D10" s="30"/>
      <c r="E10" s="5" t="s">
        <v>14</v>
      </c>
      <c r="F10" s="5"/>
      <c r="G10" s="14">
        <v>7440</v>
      </c>
      <c r="I10" s="29"/>
      <c r="J10" s="29"/>
      <c r="K10" s="29"/>
      <c r="L10" s="29"/>
      <c r="M10" s="29"/>
      <c r="N10" s="29"/>
    </row>
    <row r="11" spans="1:14" ht="40.5" customHeight="1">
      <c r="A11" s="30"/>
      <c r="B11" s="30"/>
      <c r="C11" s="30"/>
      <c r="D11" s="30"/>
      <c r="E11" s="5" t="s">
        <v>16</v>
      </c>
      <c r="F11" s="11" t="s">
        <v>17</v>
      </c>
      <c r="G11" s="15">
        <v>3601.37</v>
      </c>
      <c r="I11" s="29"/>
      <c r="J11" s="29"/>
      <c r="K11" s="29"/>
      <c r="L11" s="29"/>
      <c r="M11" s="29"/>
      <c r="N11" s="29"/>
    </row>
    <row r="12" spans="1:14" ht="25.5">
      <c r="A12" s="30"/>
      <c r="B12" s="30"/>
      <c r="C12" s="30"/>
      <c r="D12" s="30"/>
      <c r="E12" s="5" t="s">
        <v>18</v>
      </c>
      <c r="F12" s="5" t="s">
        <v>19</v>
      </c>
      <c r="G12" s="14">
        <v>63913.51</v>
      </c>
      <c r="I12" s="29"/>
      <c r="J12" s="29"/>
      <c r="K12" s="29"/>
      <c r="L12" s="29"/>
      <c r="M12" s="29"/>
      <c r="N12" s="29"/>
    </row>
    <row r="13" spans="1:14" ht="25.5">
      <c r="A13" s="30"/>
      <c r="B13" s="30"/>
      <c r="C13" s="30"/>
      <c r="D13" s="30"/>
      <c r="E13" s="5" t="s">
        <v>20</v>
      </c>
      <c r="F13" s="5" t="s">
        <v>21</v>
      </c>
      <c r="G13" s="14"/>
      <c r="I13" s="29"/>
      <c r="J13" s="29"/>
      <c r="K13" s="29"/>
      <c r="L13" s="29"/>
      <c r="M13" s="29"/>
      <c r="N13" s="29"/>
    </row>
    <row r="14" spans="1:14" ht="21.75" customHeight="1">
      <c r="A14" s="30"/>
      <c r="B14" s="30"/>
      <c r="C14" s="30"/>
      <c r="D14" s="30"/>
      <c r="E14" s="5" t="s">
        <v>22</v>
      </c>
      <c r="F14" s="8"/>
      <c r="G14" s="15">
        <v>15289.19</v>
      </c>
      <c r="I14" s="29"/>
      <c r="J14" s="29"/>
      <c r="K14" s="29"/>
      <c r="L14" s="29"/>
      <c r="M14" s="29"/>
      <c r="N14" s="29"/>
    </row>
    <row r="15" spans="1:14" ht="30" customHeight="1">
      <c r="A15" s="30"/>
      <c r="B15" s="30"/>
      <c r="C15" s="30"/>
      <c r="D15" s="30"/>
      <c r="E15" s="5" t="s">
        <v>23</v>
      </c>
      <c r="F15" s="8"/>
      <c r="G15" s="15">
        <v>4929.7</v>
      </c>
      <c r="I15" s="29"/>
      <c r="J15" s="29"/>
      <c r="K15" s="29"/>
      <c r="L15" s="29"/>
      <c r="M15" s="29"/>
      <c r="N15" s="29"/>
    </row>
    <row r="16" spans="1:14" ht="39.75" customHeight="1">
      <c r="A16" s="31"/>
      <c r="B16" s="31"/>
      <c r="C16" s="31"/>
      <c r="D16" s="31"/>
      <c r="E16" s="5" t="s">
        <v>37</v>
      </c>
      <c r="F16" s="8"/>
      <c r="G16" s="14">
        <v>0</v>
      </c>
      <c r="I16" s="29"/>
      <c r="J16" s="29"/>
      <c r="K16" s="29"/>
      <c r="L16" s="29"/>
      <c r="M16" s="29"/>
      <c r="N16" s="29"/>
    </row>
    <row r="17" spans="1:14" ht="3" customHeight="1">
      <c r="A17" s="12"/>
      <c r="B17" s="8"/>
      <c r="C17" s="8"/>
      <c r="D17" s="8"/>
      <c r="E17" s="8"/>
      <c r="F17" s="8"/>
      <c r="G17" s="8"/>
      <c r="I17" s="29"/>
      <c r="J17" s="29"/>
      <c r="K17" s="29"/>
      <c r="L17" s="29"/>
      <c r="M17" s="29"/>
      <c r="N17" s="29"/>
    </row>
    <row r="18" spans="1:14" ht="19.5" customHeight="1">
      <c r="A18" s="8" t="s">
        <v>25</v>
      </c>
      <c r="B18" s="7">
        <f>B6+B17</f>
        <v>311224.28</v>
      </c>
      <c r="C18" s="7">
        <f>C6+C17</f>
        <v>258106.66</v>
      </c>
      <c r="D18" s="7">
        <f>D6+D17</f>
        <v>53117.620000000024</v>
      </c>
      <c r="E18" s="8"/>
      <c r="F18" s="8"/>
      <c r="G18" s="7">
        <f>SUM(G6:G17)</f>
        <v>299458.72</v>
      </c>
      <c r="I18" s="29"/>
      <c r="J18" s="29"/>
      <c r="K18" s="29"/>
      <c r="L18" s="29"/>
      <c r="M18" s="29"/>
      <c r="N18" s="29"/>
    </row>
    <row r="19" spans="1:14" ht="34.5" customHeight="1">
      <c r="A19" s="4" t="s">
        <v>31</v>
      </c>
      <c r="B19" s="3"/>
      <c r="C19" s="3"/>
      <c r="D19" s="3"/>
      <c r="E19" s="13">
        <f>E2+C18-G18</f>
        <v>-94684.34999999998</v>
      </c>
      <c r="F19" s="3"/>
      <c r="G19" s="3"/>
      <c r="I19" s="29"/>
      <c r="J19" s="29"/>
      <c r="K19" s="29"/>
      <c r="L19" s="29"/>
      <c r="M19" s="29"/>
      <c r="N19" s="29"/>
    </row>
    <row r="20" spans="9:14" ht="12.75">
      <c r="I20" s="29"/>
      <c r="J20" s="29"/>
      <c r="K20" s="29"/>
      <c r="L20" s="29"/>
      <c r="M20" s="29"/>
      <c r="N20" s="29"/>
    </row>
    <row r="21" spans="1:14" ht="20.25">
      <c r="A21" s="22" t="s">
        <v>0</v>
      </c>
      <c r="B21" s="22"/>
      <c r="C21" s="22"/>
      <c r="D21" s="22"/>
      <c r="E21" s="22"/>
      <c r="F21" s="22"/>
      <c r="I21" s="20"/>
      <c r="J21" s="20"/>
      <c r="K21" s="20"/>
      <c r="L21" s="20"/>
      <c r="M21" s="20"/>
      <c r="N21" s="20"/>
    </row>
    <row r="22" spans="1:6" ht="12.75">
      <c r="A22" s="19" t="s">
        <v>32</v>
      </c>
      <c r="B22" s="19"/>
      <c r="C22" s="19"/>
      <c r="D22" s="19"/>
      <c r="E22" s="19"/>
      <c r="F22" s="19"/>
    </row>
    <row r="23" spans="1:6" ht="12.75">
      <c r="A23" s="19"/>
      <c r="B23" s="19"/>
      <c r="C23" s="19"/>
      <c r="D23" s="19"/>
      <c r="E23" s="19"/>
      <c r="F23" s="19"/>
    </row>
    <row r="24" spans="1:6" ht="12.75">
      <c r="A24" s="19"/>
      <c r="B24" s="19"/>
      <c r="C24" s="19"/>
      <c r="D24" s="19"/>
      <c r="E24" s="19"/>
      <c r="F24" s="19"/>
    </row>
    <row r="25" spans="1:6" ht="30.75" customHeight="1">
      <c r="A25" s="19"/>
      <c r="B25" s="19"/>
      <c r="C25" s="19"/>
      <c r="D25" s="19"/>
      <c r="E25" s="19"/>
      <c r="F25" s="19"/>
    </row>
  </sheetData>
  <sheetProtection/>
  <mergeCells count="17">
    <mergeCell ref="A22:F25"/>
    <mergeCell ref="A9:A16"/>
    <mergeCell ref="B9:B16"/>
    <mergeCell ref="C9:C16"/>
    <mergeCell ref="D9:D16"/>
    <mergeCell ref="A21:F21"/>
    <mergeCell ref="I21:N21"/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0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7.28125" style="0" customWidth="1"/>
    <col min="2" max="2" width="9.7109375" style="0" customWidth="1"/>
    <col min="3" max="3" width="9.57421875" style="0" customWidth="1"/>
    <col min="4" max="4" width="8.8515625" style="0" customWidth="1"/>
    <col min="5" max="5" width="15.7109375" style="0" customWidth="1"/>
    <col min="6" max="6" width="10.7109375" style="0" customWidth="1"/>
    <col min="7" max="7" width="10.00390625" style="0" customWidth="1"/>
    <col min="8" max="8" width="1.8515625" style="0" customWidth="1"/>
  </cols>
  <sheetData>
    <row r="1" spans="1:8" ht="48.75" customHeight="1">
      <c r="A1" s="21" t="s">
        <v>97</v>
      </c>
      <c r="B1" s="21"/>
      <c r="C1" s="21"/>
      <c r="D1" s="21"/>
      <c r="E1" s="21"/>
      <c r="F1" s="21"/>
      <c r="G1" s="21"/>
      <c r="H1" s="1"/>
    </row>
    <row r="2" spans="1:7" ht="21.75" customHeight="1">
      <c r="A2" s="2" t="s">
        <v>27</v>
      </c>
      <c r="B2" s="3"/>
      <c r="C2" s="3"/>
      <c r="D2" s="3"/>
      <c r="E2" s="4">
        <v>-26985.62</v>
      </c>
      <c r="F2" s="3"/>
      <c r="G2" s="3"/>
    </row>
    <row r="3" spans="1:7" ht="14.25" customHeight="1">
      <c r="A3" s="23" t="s">
        <v>1</v>
      </c>
      <c r="B3" s="24"/>
      <c r="C3" s="24"/>
      <c r="D3" s="25"/>
      <c r="E3" s="23" t="s">
        <v>2</v>
      </c>
      <c r="F3" s="24"/>
      <c r="G3" s="25"/>
    </row>
    <row r="4" spans="1:7" ht="63">
      <c r="A4" s="5" t="s">
        <v>3</v>
      </c>
      <c r="B4" s="74" t="s">
        <v>28</v>
      </c>
      <c r="C4" s="74" t="s">
        <v>29</v>
      </c>
      <c r="D4" s="74" t="s">
        <v>30</v>
      </c>
      <c r="E4" s="5" t="s">
        <v>4</v>
      </c>
      <c r="F4" s="5" t="s">
        <v>5</v>
      </c>
      <c r="G4" s="5" t="s">
        <v>6</v>
      </c>
    </row>
    <row r="5" spans="1:7" ht="12.75" customHeight="1">
      <c r="A5" s="7" t="s">
        <v>7</v>
      </c>
      <c r="B5" s="8"/>
      <c r="C5" s="8"/>
      <c r="D5" s="8"/>
      <c r="E5" s="8"/>
      <c r="F5" s="8"/>
      <c r="G5" s="8"/>
    </row>
    <row r="6" spans="1:7" ht="25.5" customHeight="1">
      <c r="A6" s="9" t="s">
        <v>8</v>
      </c>
      <c r="B6" s="26">
        <v>678834.91</v>
      </c>
      <c r="C6" s="26">
        <v>642803.88</v>
      </c>
      <c r="D6" s="26">
        <f>B6-C6</f>
        <v>36031.03000000003</v>
      </c>
      <c r="E6" s="10" t="s">
        <v>9</v>
      </c>
      <c r="F6" s="8"/>
      <c r="G6" s="14">
        <v>2051.66</v>
      </c>
    </row>
    <row r="7" spans="1:7" ht="27" customHeight="1">
      <c r="A7" s="9" t="s">
        <v>10</v>
      </c>
      <c r="B7" s="27"/>
      <c r="C7" s="27"/>
      <c r="D7" s="27"/>
      <c r="E7" s="5" t="s">
        <v>11</v>
      </c>
      <c r="F7" s="8"/>
      <c r="G7" s="15">
        <v>58714.2</v>
      </c>
    </row>
    <row r="8" spans="1:7" ht="26.25" customHeight="1">
      <c r="A8" s="9" t="s">
        <v>12</v>
      </c>
      <c r="B8" s="27"/>
      <c r="C8" s="27"/>
      <c r="D8" s="27"/>
      <c r="E8" s="10" t="s">
        <v>13</v>
      </c>
      <c r="F8" s="8"/>
      <c r="G8" s="15">
        <v>306891.62</v>
      </c>
    </row>
    <row r="9" spans="1:7" ht="38.25" customHeight="1">
      <c r="A9" s="30"/>
      <c r="B9" s="30"/>
      <c r="C9" s="30"/>
      <c r="D9" s="30"/>
      <c r="E9" s="5" t="s">
        <v>26</v>
      </c>
      <c r="F9" s="8"/>
      <c r="G9" s="14">
        <v>57542.4</v>
      </c>
    </row>
    <row r="10" spans="1:7" ht="28.5" customHeight="1">
      <c r="A10" s="30"/>
      <c r="B10" s="30"/>
      <c r="C10" s="30"/>
      <c r="D10" s="30"/>
      <c r="E10" s="5" t="s">
        <v>14</v>
      </c>
      <c r="F10" s="5" t="s">
        <v>15</v>
      </c>
      <c r="G10" s="14">
        <v>13920</v>
      </c>
    </row>
    <row r="11" spans="1:7" ht="39" customHeight="1">
      <c r="A11" s="30"/>
      <c r="B11" s="30"/>
      <c r="C11" s="30"/>
      <c r="D11" s="30"/>
      <c r="E11" s="5" t="s">
        <v>16</v>
      </c>
      <c r="F11" s="11" t="s">
        <v>17</v>
      </c>
      <c r="G11" s="15">
        <v>7953.02</v>
      </c>
    </row>
    <row r="12" spans="1:7" ht="25.5">
      <c r="A12" s="30"/>
      <c r="B12" s="30"/>
      <c r="C12" s="30"/>
      <c r="D12" s="30"/>
      <c r="E12" s="5" t="s">
        <v>18</v>
      </c>
      <c r="F12" s="5" t="s">
        <v>19</v>
      </c>
      <c r="G12" s="14">
        <v>141052.32</v>
      </c>
    </row>
    <row r="13" spans="1:7" ht="25.5">
      <c r="A13" s="30"/>
      <c r="B13" s="30"/>
      <c r="C13" s="30"/>
      <c r="D13" s="30"/>
      <c r="E13" s="5" t="s">
        <v>20</v>
      </c>
      <c r="F13" s="5" t="s">
        <v>21</v>
      </c>
      <c r="G13" s="14">
        <v>4115.02</v>
      </c>
    </row>
    <row r="14" spans="1:7" ht="20.25" customHeight="1">
      <c r="A14" s="30"/>
      <c r="B14" s="30"/>
      <c r="C14" s="30"/>
      <c r="D14" s="30"/>
      <c r="E14" s="5" t="s">
        <v>22</v>
      </c>
      <c r="F14" s="8"/>
      <c r="G14" s="15">
        <v>33378.97</v>
      </c>
    </row>
    <row r="15" spans="1:7" ht="26.25" customHeight="1">
      <c r="A15" s="30"/>
      <c r="B15" s="30"/>
      <c r="C15" s="30"/>
      <c r="D15" s="30"/>
      <c r="E15" s="5" t="s">
        <v>23</v>
      </c>
      <c r="F15" s="8"/>
      <c r="G15" s="15">
        <v>10538.1</v>
      </c>
    </row>
    <row r="16" spans="1:7" ht="40.5" customHeight="1">
      <c r="A16" s="31"/>
      <c r="B16" s="31"/>
      <c r="C16" s="31"/>
      <c r="D16" s="31"/>
      <c r="E16" s="5" t="s">
        <v>24</v>
      </c>
      <c r="F16" s="8"/>
      <c r="G16" s="8"/>
    </row>
    <row r="17" spans="1:7" ht="12.75" customHeight="1">
      <c r="A17" s="12"/>
      <c r="B17" s="8"/>
      <c r="C17" s="8"/>
      <c r="D17" s="8"/>
      <c r="E17" s="8"/>
      <c r="F17" s="8"/>
      <c r="G17" s="8"/>
    </row>
    <row r="18" spans="1:7" ht="21.75" customHeight="1">
      <c r="A18" s="8" t="s">
        <v>25</v>
      </c>
      <c r="B18" s="7">
        <f>B6+B17</f>
        <v>678834.91</v>
      </c>
      <c r="C18" s="7">
        <f>C6+C17</f>
        <v>642803.88</v>
      </c>
      <c r="D18" s="7">
        <f>D6+D17</f>
        <v>36031.03000000003</v>
      </c>
      <c r="E18" s="8"/>
      <c r="F18" s="8"/>
      <c r="G18" s="7">
        <f>SUM(G6:G17)</f>
        <v>636157.3099999999</v>
      </c>
    </row>
    <row r="19" spans="1:7" ht="39.75" customHeight="1">
      <c r="A19" s="4" t="s">
        <v>31</v>
      </c>
      <c r="B19" s="3"/>
      <c r="C19" s="3"/>
      <c r="D19" s="3"/>
      <c r="E19" s="13">
        <f>E2+C18-G18</f>
        <v>-20339.04999999993</v>
      </c>
      <c r="F19" s="3"/>
      <c r="G19" s="3"/>
    </row>
    <row r="20" spans="1:6" ht="82.5" customHeight="1">
      <c r="A20" s="49" t="s">
        <v>93</v>
      </c>
      <c r="B20" s="49"/>
      <c r="C20" s="49"/>
      <c r="D20" s="49"/>
      <c r="E20" s="49"/>
      <c r="F20" s="49"/>
    </row>
  </sheetData>
  <sheetProtection/>
  <mergeCells count="11">
    <mergeCell ref="A9:A16"/>
    <mergeCell ref="B9:B16"/>
    <mergeCell ref="C9:C16"/>
    <mergeCell ref="D9:D16"/>
    <mergeCell ref="A20:F20"/>
    <mergeCell ref="A1:G1"/>
    <mergeCell ref="A3:D3"/>
    <mergeCell ref="E3:G3"/>
    <mergeCell ref="B6:B8"/>
    <mergeCell ref="C6:C8"/>
    <mergeCell ref="D6:D8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7.8515625" style="0" customWidth="1"/>
    <col min="2" max="2" width="10.00390625" style="0" customWidth="1"/>
    <col min="3" max="3" width="9.8515625" style="0" customWidth="1"/>
    <col min="4" max="4" width="9.28125" style="0" bestFit="1" customWidth="1"/>
    <col min="5" max="5" width="15.00390625" style="0" customWidth="1"/>
    <col min="6" max="7" width="10.140625" style="0" customWidth="1"/>
    <col min="8" max="8" width="1.8515625" style="0" customWidth="1"/>
  </cols>
  <sheetData>
    <row r="1" spans="1:8" ht="65.25" customHeight="1">
      <c r="A1" s="21" t="s">
        <v>98</v>
      </c>
      <c r="B1" s="21"/>
      <c r="C1" s="21"/>
      <c r="D1" s="21"/>
      <c r="E1" s="21"/>
      <c r="F1" s="21"/>
      <c r="G1" s="21"/>
      <c r="H1" s="1"/>
    </row>
    <row r="2" spans="1:7" ht="23.25" customHeight="1">
      <c r="A2" s="2" t="s">
        <v>27</v>
      </c>
      <c r="B2" s="3"/>
      <c r="C2" s="3"/>
      <c r="D2" s="3"/>
      <c r="E2" s="4">
        <v>-20549.6</v>
      </c>
      <c r="F2" s="3"/>
      <c r="G2" s="3"/>
    </row>
    <row r="3" spans="1:7" ht="14.25" customHeight="1">
      <c r="A3" s="23" t="s">
        <v>1</v>
      </c>
      <c r="B3" s="24"/>
      <c r="C3" s="24"/>
      <c r="D3" s="25"/>
      <c r="E3" s="23" t="s">
        <v>2</v>
      </c>
      <c r="F3" s="24"/>
      <c r="G3" s="25"/>
    </row>
    <row r="4" spans="1:7" ht="73.5" customHeight="1">
      <c r="A4" s="5" t="s">
        <v>3</v>
      </c>
      <c r="B4" s="74" t="s">
        <v>28</v>
      </c>
      <c r="C4" s="74" t="s">
        <v>29</v>
      </c>
      <c r="D4" s="74" t="s">
        <v>30</v>
      </c>
      <c r="E4" s="5" t="s">
        <v>4</v>
      </c>
      <c r="F4" s="5" t="s">
        <v>5</v>
      </c>
      <c r="G4" s="5" t="s">
        <v>6</v>
      </c>
    </row>
    <row r="5" spans="1:7" ht="12.75" customHeight="1">
      <c r="A5" s="7" t="s">
        <v>7</v>
      </c>
      <c r="B5" s="8"/>
      <c r="C5" s="8"/>
      <c r="D5" s="8"/>
      <c r="E5" s="8"/>
      <c r="F5" s="8"/>
      <c r="G5" s="14"/>
    </row>
    <row r="6" spans="1:7" ht="29.25" customHeight="1">
      <c r="A6" s="9" t="s">
        <v>8</v>
      </c>
      <c r="B6" s="26">
        <v>524046.7</v>
      </c>
      <c r="C6" s="26">
        <v>505463.41</v>
      </c>
      <c r="D6" s="26">
        <f>B6-C6</f>
        <v>18583.290000000037</v>
      </c>
      <c r="E6" s="10" t="s">
        <v>9</v>
      </c>
      <c r="F6" s="8"/>
      <c r="G6" s="14">
        <v>1582.29</v>
      </c>
    </row>
    <row r="7" spans="1:7" ht="27.75" customHeight="1">
      <c r="A7" s="9" t="s">
        <v>10</v>
      </c>
      <c r="B7" s="27"/>
      <c r="C7" s="27"/>
      <c r="D7" s="27"/>
      <c r="E7" s="5" t="s">
        <v>11</v>
      </c>
      <c r="F7" s="8"/>
      <c r="G7" s="15">
        <v>45321.66</v>
      </c>
    </row>
    <row r="8" spans="1:7" ht="28.5" customHeight="1">
      <c r="A8" s="9" t="s">
        <v>12</v>
      </c>
      <c r="B8" s="27"/>
      <c r="C8" s="27"/>
      <c r="D8" s="27"/>
      <c r="E8" s="10" t="s">
        <v>13</v>
      </c>
      <c r="F8" s="8"/>
      <c r="G8" s="15">
        <v>237378.82</v>
      </c>
    </row>
    <row r="9" spans="1:7" ht="39.75" customHeight="1">
      <c r="A9" s="30"/>
      <c r="B9" s="30"/>
      <c r="C9" s="30"/>
      <c r="D9" s="30"/>
      <c r="E9" s="5" t="s">
        <v>26</v>
      </c>
      <c r="F9" s="8"/>
      <c r="G9" s="14">
        <v>87272.64</v>
      </c>
    </row>
    <row r="10" spans="1:7" ht="27" customHeight="1">
      <c r="A10" s="30"/>
      <c r="B10" s="30"/>
      <c r="C10" s="30"/>
      <c r="D10" s="30"/>
      <c r="E10" s="5" t="s">
        <v>14</v>
      </c>
      <c r="F10" s="5" t="s">
        <v>15</v>
      </c>
      <c r="G10" s="14">
        <v>10755</v>
      </c>
    </row>
    <row r="11" spans="1:7" ht="39" customHeight="1">
      <c r="A11" s="30"/>
      <c r="B11" s="30"/>
      <c r="C11" s="30"/>
      <c r="D11" s="30"/>
      <c r="E11" s="5" t="s">
        <v>16</v>
      </c>
      <c r="F11" s="11" t="s">
        <v>17</v>
      </c>
      <c r="G11" s="15">
        <v>6152.34</v>
      </c>
    </row>
    <row r="12" spans="1:7" ht="25.5">
      <c r="A12" s="30"/>
      <c r="B12" s="30"/>
      <c r="C12" s="30"/>
      <c r="D12" s="30"/>
      <c r="E12" s="5" t="s">
        <v>18</v>
      </c>
      <c r="F12" s="5" t="s">
        <v>19</v>
      </c>
      <c r="G12" s="14">
        <v>108878</v>
      </c>
    </row>
    <row r="13" spans="1:7" ht="25.5">
      <c r="A13" s="30"/>
      <c r="B13" s="30"/>
      <c r="C13" s="30"/>
      <c r="D13" s="30"/>
      <c r="E13" s="5" t="s">
        <v>20</v>
      </c>
      <c r="F13" s="5" t="s">
        <v>21</v>
      </c>
      <c r="G13" s="14">
        <v>0</v>
      </c>
    </row>
    <row r="14" spans="1:7" ht="20.25" customHeight="1">
      <c r="A14" s="30"/>
      <c r="B14" s="30"/>
      <c r="C14" s="30"/>
      <c r="D14" s="30"/>
      <c r="E14" s="5" t="s">
        <v>22</v>
      </c>
      <c r="F14" s="8"/>
      <c r="G14" s="15">
        <v>67083.35</v>
      </c>
    </row>
    <row r="15" spans="1:7" ht="27.75" customHeight="1">
      <c r="A15" s="30"/>
      <c r="B15" s="30"/>
      <c r="C15" s="30"/>
      <c r="D15" s="30"/>
      <c r="E15" s="5" t="s">
        <v>23</v>
      </c>
      <c r="F15" s="8"/>
      <c r="G15" s="15">
        <v>8557.2</v>
      </c>
    </row>
    <row r="16" spans="1:7" ht="39.75" customHeight="1">
      <c r="A16" s="31"/>
      <c r="B16" s="31"/>
      <c r="C16" s="31"/>
      <c r="D16" s="31"/>
      <c r="E16" s="5" t="s">
        <v>24</v>
      </c>
      <c r="F16" s="8"/>
      <c r="G16" s="14">
        <v>0</v>
      </c>
    </row>
    <row r="17" spans="1:7" ht="15.75" customHeight="1">
      <c r="A17" s="12"/>
      <c r="B17" s="8"/>
      <c r="C17" s="8"/>
      <c r="D17" s="8"/>
      <c r="E17" s="8" t="s">
        <v>77</v>
      </c>
      <c r="F17" s="8"/>
      <c r="G17" s="8">
        <v>8220</v>
      </c>
    </row>
    <row r="18" spans="1:7" ht="15" customHeight="1">
      <c r="A18" s="8" t="s">
        <v>25</v>
      </c>
      <c r="B18" s="7">
        <f>B6+B17</f>
        <v>524046.7</v>
      </c>
      <c r="C18" s="7">
        <f>C6+C17</f>
        <v>505463.41</v>
      </c>
      <c r="D18" s="7">
        <f>D6+D17</f>
        <v>18583.290000000037</v>
      </c>
      <c r="E18" s="8"/>
      <c r="F18" s="8"/>
      <c r="G18" s="7">
        <f>SUM(G6:G17)</f>
        <v>581201.3</v>
      </c>
    </row>
    <row r="19" spans="1:7" ht="27.75" customHeight="1">
      <c r="A19" s="4" t="s">
        <v>31</v>
      </c>
      <c r="B19" s="3"/>
      <c r="C19" s="3"/>
      <c r="D19" s="3"/>
      <c r="E19" s="13">
        <f>E2+C18-G18</f>
        <v>-96287.49000000005</v>
      </c>
      <c r="F19" s="3"/>
      <c r="G19" s="3"/>
    </row>
    <row r="20" spans="1:6" ht="77.25" customHeight="1">
      <c r="A20" s="49" t="s">
        <v>93</v>
      </c>
      <c r="B20" s="49"/>
      <c r="C20" s="49"/>
      <c r="D20" s="49"/>
      <c r="E20" s="49"/>
      <c r="F20" s="49"/>
    </row>
    <row r="21" ht="15.75" customHeight="1"/>
  </sheetData>
  <sheetProtection/>
  <mergeCells count="11">
    <mergeCell ref="A9:A16"/>
    <mergeCell ref="B9:B16"/>
    <mergeCell ref="C9:C16"/>
    <mergeCell ref="D9:D16"/>
    <mergeCell ref="A20:F20"/>
    <mergeCell ref="A1:G1"/>
    <mergeCell ref="A3:D3"/>
    <mergeCell ref="E3:G3"/>
    <mergeCell ref="B6:B8"/>
    <mergeCell ref="C6:C8"/>
    <mergeCell ref="D6:D8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D6" sqref="D6:D8"/>
    </sheetView>
  </sheetViews>
  <sheetFormatPr defaultColWidth="9.140625" defaultRowHeight="12.75"/>
  <cols>
    <col min="1" max="1" width="18.00390625" style="0" customWidth="1"/>
    <col min="2" max="3" width="9.7109375" style="0" customWidth="1"/>
    <col min="4" max="4" width="7.57421875" style="0" customWidth="1"/>
    <col min="5" max="5" width="14.421875" style="0" customWidth="1"/>
    <col min="6" max="6" width="10.57421875" style="0" customWidth="1"/>
    <col min="7" max="7" width="10.140625" style="0" customWidth="1"/>
    <col min="8" max="8" width="1.8515625" style="0" customWidth="1"/>
  </cols>
  <sheetData>
    <row r="1" spans="1:8" ht="69.75" customHeight="1">
      <c r="A1" s="21" t="s">
        <v>99</v>
      </c>
      <c r="B1" s="21"/>
      <c r="C1" s="21"/>
      <c r="D1" s="21"/>
      <c r="E1" s="21"/>
      <c r="F1" s="21"/>
      <c r="G1" s="21"/>
      <c r="H1" s="1"/>
    </row>
    <row r="2" spans="1:7" ht="26.25" customHeight="1">
      <c r="A2" s="2" t="s">
        <v>27</v>
      </c>
      <c r="B2" s="3"/>
      <c r="C2" s="3"/>
      <c r="D2" s="3"/>
      <c r="E2" s="4">
        <v>-32665.61</v>
      </c>
      <c r="F2" s="3"/>
      <c r="G2" s="3"/>
    </row>
    <row r="3" spans="1:7" ht="14.25" customHeight="1">
      <c r="A3" s="23" t="s">
        <v>1</v>
      </c>
      <c r="B3" s="24"/>
      <c r="C3" s="24"/>
      <c r="D3" s="25"/>
      <c r="E3" s="23" t="s">
        <v>2</v>
      </c>
      <c r="F3" s="24"/>
      <c r="G3" s="25"/>
    </row>
    <row r="4" spans="1:7" ht="71.25" customHeight="1">
      <c r="A4" s="5" t="s">
        <v>3</v>
      </c>
      <c r="B4" s="74" t="s">
        <v>28</v>
      </c>
      <c r="C4" s="74" t="s">
        <v>29</v>
      </c>
      <c r="D4" s="74" t="s">
        <v>30</v>
      </c>
      <c r="E4" s="5" t="s">
        <v>4</v>
      </c>
      <c r="F4" s="5" t="s">
        <v>5</v>
      </c>
      <c r="G4" s="5" t="s">
        <v>6</v>
      </c>
    </row>
    <row r="5" spans="1:7" ht="12.75" customHeight="1">
      <c r="A5" s="7" t="s">
        <v>7</v>
      </c>
      <c r="B5" s="8"/>
      <c r="C5" s="8"/>
      <c r="D5" s="8"/>
      <c r="E5" s="8"/>
      <c r="F5" s="8"/>
      <c r="G5" s="8"/>
    </row>
    <row r="6" spans="1:7" ht="25.5" customHeight="1">
      <c r="A6" s="9" t="s">
        <v>8</v>
      </c>
      <c r="B6" s="26">
        <v>604106.51</v>
      </c>
      <c r="C6" s="26">
        <v>603149.72</v>
      </c>
      <c r="D6" s="26">
        <f>B6-C6</f>
        <v>956.7900000000373</v>
      </c>
      <c r="E6" s="10" t="s">
        <v>9</v>
      </c>
      <c r="F6" s="8"/>
      <c r="G6" s="75">
        <v>1737.53</v>
      </c>
    </row>
    <row r="7" spans="1:7" ht="25.5" customHeight="1">
      <c r="A7" s="9" t="s">
        <v>10</v>
      </c>
      <c r="B7" s="27"/>
      <c r="C7" s="27"/>
      <c r="D7" s="27"/>
      <c r="E7" s="5" t="s">
        <v>11</v>
      </c>
      <c r="F7" s="8"/>
      <c r="G7" s="15">
        <v>49732.06</v>
      </c>
    </row>
    <row r="8" spans="1:7" ht="25.5" customHeight="1">
      <c r="A8" s="9" t="s">
        <v>12</v>
      </c>
      <c r="B8" s="27"/>
      <c r="C8" s="27"/>
      <c r="D8" s="27"/>
      <c r="E8" s="10" t="s">
        <v>13</v>
      </c>
      <c r="F8" s="8"/>
      <c r="G8" s="15">
        <v>260303.26</v>
      </c>
    </row>
    <row r="9" spans="1:7" ht="39" customHeight="1">
      <c r="A9" s="30"/>
      <c r="B9" s="30"/>
      <c r="C9" s="30"/>
      <c r="D9" s="30"/>
      <c r="E9" s="5" t="s">
        <v>26</v>
      </c>
      <c r="F9" s="8"/>
      <c r="G9" s="14">
        <v>103896</v>
      </c>
    </row>
    <row r="10" spans="1:7" ht="30" customHeight="1">
      <c r="A10" s="30"/>
      <c r="B10" s="30"/>
      <c r="C10" s="30"/>
      <c r="D10" s="30"/>
      <c r="E10" s="5" t="s">
        <v>14</v>
      </c>
      <c r="F10" s="5" t="s">
        <v>15</v>
      </c>
      <c r="G10" s="14">
        <v>10000</v>
      </c>
    </row>
    <row r="11" spans="1:7" ht="37.5" customHeight="1">
      <c r="A11" s="30"/>
      <c r="B11" s="30"/>
      <c r="C11" s="30"/>
      <c r="D11" s="30"/>
      <c r="E11" s="5" t="s">
        <v>16</v>
      </c>
      <c r="F11" s="11" t="s">
        <v>17</v>
      </c>
      <c r="G11" s="15">
        <v>6733.81</v>
      </c>
    </row>
    <row r="12" spans="1:7" ht="25.5">
      <c r="A12" s="30"/>
      <c r="B12" s="30"/>
      <c r="C12" s="30"/>
      <c r="D12" s="30"/>
      <c r="E12" s="5" t="s">
        <v>18</v>
      </c>
      <c r="F12" s="5" t="s">
        <v>19</v>
      </c>
      <c r="G12" s="14">
        <v>131341.05</v>
      </c>
    </row>
    <row r="13" spans="1:7" ht="25.5">
      <c r="A13" s="30"/>
      <c r="B13" s="30"/>
      <c r="C13" s="30"/>
      <c r="D13" s="30"/>
      <c r="E13" s="5" t="s">
        <v>20</v>
      </c>
      <c r="F13" s="5" t="s">
        <v>21</v>
      </c>
      <c r="G13" s="14">
        <v>0</v>
      </c>
    </row>
    <row r="14" spans="1:7" ht="21.75" customHeight="1">
      <c r="A14" s="30"/>
      <c r="B14" s="30"/>
      <c r="C14" s="30"/>
      <c r="D14" s="30"/>
      <c r="E14" s="5" t="s">
        <v>22</v>
      </c>
      <c r="F14" s="8"/>
      <c r="G14" s="15">
        <v>31942.47</v>
      </c>
    </row>
    <row r="15" spans="1:7" ht="27.75" customHeight="1">
      <c r="A15" s="30"/>
      <c r="B15" s="30"/>
      <c r="C15" s="30"/>
      <c r="D15" s="30"/>
      <c r="E15" s="5" t="s">
        <v>23</v>
      </c>
      <c r="F15" s="8"/>
      <c r="G15" s="15">
        <v>8841.3</v>
      </c>
    </row>
    <row r="16" spans="1:7" ht="39.75" customHeight="1">
      <c r="A16" s="31"/>
      <c r="B16" s="31"/>
      <c r="C16" s="31"/>
      <c r="D16" s="31"/>
      <c r="E16" s="5" t="s">
        <v>24</v>
      </c>
      <c r="F16" s="8"/>
      <c r="G16" s="8">
        <v>0</v>
      </c>
    </row>
    <row r="17" spans="1:7" ht="12.75" customHeight="1">
      <c r="A17" s="12"/>
      <c r="B17" s="8"/>
      <c r="C17" s="8"/>
      <c r="D17" s="8"/>
      <c r="E17" s="8"/>
      <c r="F17" s="8"/>
      <c r="G17" s="8"/>
    </row>
    <row r="18" spans="1:7" ht="18.75" customHeight="1">
      <c r="A18" s="8" t="s">
        <v>25</v>
      </c>
      <c r="B18" s="7">
        <v>640513.68</v>
      </c>
      <c r="C18" s="7">
        <f>C6+C17</f>
        <v>603149.72</v>
      </c>
      <c r="D18" s="7">
        <f>D6+D17</f>
        <v>956.7900000000373</v>
      </c>
      <c r="E18" s="8"/>
      <c r="F18" s="8"/>
      <c r="G18" s="7">
        <f>SUM(G6:G17)</f>
        <v>604527.48</v>
      </c>
    </row>
    <row r="19" spans="1:7" ht="20.25" customHeight="1">
      <c r="A19" s="4" t="s">
        <v>31</v>
      </c>
      <c r="B19" s="3"/>
      <c r="C19" s="3"/>
      <c r="D19" s="3"/>
      <c r="E19" s="13">
        <f>E2+C18-G18</f>
        <v>-34043.369999999995</v>
      </c>
      <c r="F19" s="3"/>
      <c r="G19" s="3"/>
    </row>
    <row r="20" ht="12.75" customHeight="1"/>
    <row r="21" spans="1:6" ht="91.5" customHeight="1">
      <c r="A21" s="49" t="s">
        <v>93</v>
      </c>
      <c r="B21" s="49"/>
      <c r="C21" s="49"/>
      <c r="D21" s="49"/>
      <c r="E21" s="49"/>
      <c r="F21" s="49"/>
    </row>
  </sheetData>
  <sheetProtection/>
  <mergeCells count="11">
    <mergeCell ref="A9:A16"/>
    <mergeCell ref="B9:B16"/>
    <mergeCell ref="C9:C16"/>
    <mergeCell ref="D9:D16"/>
    <mergeCell ref="A21:F21"/>
    <mergeCell ref="A1:G1"/>
    <mergeCell ref="A3:D3"/>
    <mergeCell ref="E3:G3"/>
    <mergeCell ref="B6:B8"/>
    <mergeCell ref="C6:C8"/>
    <mergeCell ref="D6:D8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17.7109375" style="0" customWidth="1"/>
    <col min="2" max="3" width="10.00390625" style="0" customWidth="1"/>
    <col min="4" max="4" width="8.8515625" style="0" customWidth="1"/>
    <col min="5" max="5" width="19.421875" style="0" customWidth="1"/>
    <col min="6" max="6" width="10.57421875" style="0" customWidth="1"/>
    <col min="7" max="7" width="10.28125" style="0" customWidth="1"/>
    <col min="8" max="8" width="1.8515625" style="0" customWidth="1"/>
    <col min="9" max="9" width="14.00390625" style="0" hidden="1" customWidth="1"/>
  </cols>
  <sheetData>
    <row r="1" spans="1:9" ht="51.75" customHeight="1">
      <c r="A1" s="21" t="s">
        <v>100</v>
      </c>
      <c r="B1" s="21"/>
      <c r="C1" s="21"/>
      <c r="D1" s="21"/>
      <c r="E1" s="21"/>
      <c r="F1" s="21"/>
      <c r="G1" s="21"/>
      <c r="H1" s="1"/>
      <c r="I1" s="1"/>
    </row>
    <row r="2" spans="1:9" ht="22.5" customHeight="1">
      <c r="A2" s="2" t="s">
        <v>27</v>
      </c>
      <c r="B2" s="3"/>
      <c r="C2" s="3"/>
      <c r="D2" s="3"/>
      <c r="E2" s="4">
        <v>-76601.64</v>
      </c>
      <c r="F2" s="3"/>
      <c r="G2" s="3"/>
      <c r="I2" s="19"/>
    </row>
    <row r="3" spans="1:9" ht="14.25">
      <c r="A3" s="23" t="s">
        <v>1</v>
      </c>
      <c r="B3" s="24"/>
      <c r="C3" s="24"/>
      <c r="D3" s="25"/>
      <c r="E3" s="23" t="s">
        <v>2</v>
      </c>
      <c r="F3" s="24"/>
      <c r="G3" s="25"/>
      <c r="I3" s="19"/>
    </row>
    <row r="4" spans="1:9" ht="69" customHeight="1">
      <c r="A4" s="5" t="s">
        <v>3</v>
      </c>
      <c r="B4" s="74" t="s">
        <v>28</v>
      </c>
      <c r="C4" s="74" t="s">
        <v>29</v>
      </c>
      <c r="D4" s="74" t="s">
        <v>30</v>
      </c>
      <c r="E4" s="5" t="s">
        <v>4</v>
      </c>
      <c r="F4" s="5" t="s">
        <v>5</v>
      </c>
      <c r="G4" s="5" t="s">
        <v>6</v>
      </c>
      <c r="I4" s="19"/>
    </row>
    <row r="5" spans="1:9" ht="12.75">
      <c r="A5" s="7" t="s">
        <v>7</v>
      </c>
      <c r="B5" s="8"/>
      <c r="C5" s="8"/>
      <c r="D5" s="8"/>
      <c r="E5" s="8"/>
      <c r="F5" s="8"/>
      <c r="G5" s="8"/>
      <c r="I5" s="19"/>
    </row>
    <row r="6" spans="1:9" ht="25.5">
      <c r="A6" s="9" t="s">
        <v>8</v>
      </c>
      <c r="B6" s="26">
        <v>532628.75</v>
      </c>
      <c r="C6" s="26">
        <v>530412.56</v>
      </c>
      <c r="D6" s="26">
        <f>B6-C6</f>
        <v>2216.189999999944</v>
      </c>
      <c r="E6" s="10" t="s">
        <v>9</v>
      </c>
      <c r="F6" s="8"/>
      <c r="G6" s="14">
        <v>1634.9</v>
      </c>
      <c r="I6" s="18"/>
    </row>
    <row r="7" spans="1:9" ht="18.75" customHeight="1">
      <c r="A7" s="9" t="s">
        <v>10</v>
      </c>
      <c r="B7" s="27"/>
      <c r="C7" s="27"/>
      <c r="D7" s="27"/>
      <c r="E7" s="5" t="s">
        <v>11</v>
      </c>
      <c r="F7" s="8"/>
      <c r="G7" s="15">
        <v>46781.28</v>
      </c>
      <c r="I7" s="29"/>
    </row>
    <row r="8" spans="1:9" ht="24.75" customHeight="1">
      <c r="A8" s="9" t="s">
        <v>12</v>
      </c>
      <c r="B8" s="27"/>
      <c r="C8" s="27"/>
      <c r="D8" s="27"/>
      <c r="E8" s="10" t="s">
        <v>13</v>
      </c>
      <c r="F8" s="8"/>
      <c r="G8" s="15">
        <v>244773.8</v>
      </c>
      <c r="I8" s="29"/>
    </row>
    <row r="9" spans="1:9" ht="39" customHeight="1">
      <c r="A9" s="30"/>
      <c r="B9" s="30"/>
      <c r="C9" s="30"/>
      <c r="D9" s="30"/>
      <c r="E9" s="5" t="s">
        <v>26</v>
      </c>
      <c r="F9" s="8"/>
      <c r="G9" s="14">
        <v>62337.6</v>
      </c>
      <c r="I9" s="29"/>
    </row>
    <row r="10" spans="1:9" ht="27.75" customHeight="1">
      <c r="A10" s="30"/>
      <c r="B10" s="30"/>
      <c r="C10" s="30"/>
      <c r="D10" s="30"/>
      <c r="E10" s="5" t="s">
        <v>14</v>
      </c>
      <c r="F10" s="5" t="s">
        <v>15</v>
      </c>
      <c r="G10" s="14">
        <v>10770</v>
      </c>
      <c r="I10" s="29"/>
    </row>
    <row r="11" spans="1:9" ht="38.25" customHeight="1">
      <c r="A11" s="30"/>
      <c r="B11" s="30"/>
      <c r="C11" s="30"/>
      <c r="D11" s="30"/>
      <c r="E11" s="5" t="s">
        <v>16</v>
      </c>
      <c r="F11" s="11" t="s">
        <v>17</v>
      </c>
      <c r="G11" s="15">
        <v>6339.91</v>
      </c>
      <c r="I11" s="29"/>
    </row>
    <row r="12" spans="1:9" ht="24.75" customHeight="1">
      <c r="A12" s="30"/>
      <c r="B12" s="30"/>
      <c r="C12" s="30"/>
      <c r="D12" s="30"/>
      <c r="E12" s="5" t="s">
        <v>18</v>
      </c>
      <c r="F12" s="5" t="s">
        <v>19</v>
      </c>
      <c r="G12" s="14">
        <v>112381.59</v>
      </c>
      <c r="I12" s="29"/>
    </row>
    <row r="13" spans="1:9" ht="25.5">
      <c r="A13" s="30"/>
      <c r="B13" s="30"/>
      <c r="C13" s="30"/>
      <c r="D13" s="30"/>
      <c r="E13" s="5" t="s">
        <v>20</v>
      </c>
      <c r="F13" s="5" t="s">
        <v>21</v>
      </c>
      <c r="G13" s="14">
        <v>0</v>
      </c>
      <c r="I13" s="29"/>
    </row>
    <row r="14" spans="1:9" ht="14.25" customHeight="1">
      <c r="A14" s="30"/>
      <c r="B14" s="30"/>
      <c r="C14" s="30"/>
      <c r="D14" s="30"/>
      <c r="E14" s="5" t="s">
        <v>22</v>
      </c>
      <c r="F14" s="8"/>
      <c r="G14" s="15">
        <v>26496.38</v>
      </c>
      <c r="I14" s="29"/>
    </row>
    <row r="15" spans="1:9" ht="25.5">
      <c r="A15" s="30"/>
      <c r="B15" s="30"/>
      <c r="C15" s="30"/>
      <c r="D15" s="30"/>
      <c r="E15" s="5" t="s">
        <v>23</v>
      </c>
      <c r="F15" s="8"/>
      <c r="G15" s="15">
        <v>8716.7</v>
      </c>
      <c r="I15" s="29"/>
    </row>
    <row r="16" spans="1:9" ht="38.25">
      <c r="A16" s="31"/>
      <c r="B16" s="31"/>
      <c r="C16" s="31"/>
      <c r="D16" s="31"/>
      <c r="E16" s="5" t="s">
        <v>24</v>
      </c>
      <c r="F16" s="8"/>
      <c r="G16" s="14"/>
      <c r="I16" s="29"/>
    </row>
    <row r="17" spans="1:9" ht="12.75">
      <c r="A17" s="17"/>
      <c r="B17" s="17"/>
      <c r="C17" s="17"/>
      <c r="D17" s="17"/>
      <c r="E17" s="46" t="s">
        <v>101</v>
      </c>
      <c r="F17" s="8"/>
      <c r="G17" s="8">
        <v>11020</v>
      </c>
      <c r="I17" s="29"/>
    </row>
    <row r="18" spans="1:9" ht="27.75" customHeight="1">
      <c r="A18" s="37"/>
      <c r="B18" s="8"/>
      <c r="C18" s="8"/>
      <c r="D18" s="8"/>
      <c r="E18" s="37" t="s">
        <v>102</v>
      </c>
      <c r="F18" s="8"/>
      <c r="G18" s="8">
        <v>570</v>
      </c>
      <c r="I18" s="29"/>
    </row>
    <row r="19" spans="1:9" ht="28.5" customHeight="1">
      <c r="A19" s="8" t="s">
        <v>25</v>
      </c>
      <c r="B19" s="7">
        <f>B6+B18</f>
        <v>532628.75</v>
      </c>
      <c r="C19" s="7">
        <f>C6+C18</f>
        <v>530412.56</v>
      </c>
      <c r="D19" s="7">
        <f>D6+D18</f>
        <v>2216.189999999944</v>
      </c>
      <c r="E19" s="8"/>
      <c r="F19" s="8"/>
      <c r="G19" s="7">
        <f>SUM(G6:G18)</f>
        <v>531822.1599999999</v>
      </c>
      <c r="I19" s="29"/>
    </row>
    <row r="20" spans="1:9" ht="45.75" customHeight="1">
      <c r="A20" s="4" t="s">
        <v>31</v>
      </c>
      <c r="B20" s="3"/>
      <c r="C20" s="3"/>
      <c r="D20" s="3"/>
      <c r="E20" s="13">
        <f>E2+C19-G19</f>
        <v>-78011.23999999987</v>
      </c>
      <c r="F20" s="3"/>
      <c r="G20" s="3"/>
      <c r="I20" s="29"/>
    </row>
    <row r="21" spans="1:9" ht="77.25" customHeight="1">
      <c r="A21" s="49" t="s">
        <v>82</v>
      </c>
      <c r="B21" s="49"/>
      <c r="C21" s="49"/>
      <c r="D21" s="49"/>
      <c r="E21" s="49"/>
      <c r="F21" s="49"/>
      <c r="I21" s="29"/>
    </row>
    <row r="22" ht="20.25">
      <c r="I22" s="16"/>
    </row>
  </sheetData>
  <sheetProtection/>
  <mergeCells count="13">
    <mergeCell ref="C9:C16"/>
    <mergeCell ref="D9:D16"/>
    <mergeCell ref="A21:F21"/>
    <mergeCell ref="A1:G1"/>
    <mergeCell ref="I2:I5"/>
    <mergeCell ref="A3:D3"/>
    <mergeCell ref="E3:G3"/>
    <mergeCell ref="B6:B8"/>
    <mergeCell ref="C6:C8"/>
    <mergeCell ref="D6:D8"/>
    <mergeCell ref="I7:I21"/>
    <mergeCell ref="A9:A16"/>
    <mergeCell ref="B9:B16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17.7109375" style="0" customWidth="1"/>
    <col min="2" max="3" width="10.00390625" style="0" customWidth="1"/>
    <col min="4" max="4" width="8.8515625" style="0" customWidth="1"/>
    <col min="5" max="5" width="19.421875" style="0" customWidth="1"/>
    <col min="6" max="6" width="10.57421875" style="0" customWidth="1"/>
    <col min="7" max="7" width="10.28125" style="0" customWidth="1"/>
    <col min="8" max="8" width="1.8515625" style="0" customWidth="1"/>
  </cols>
  <sheetData>
    <row r="1" spans="1:8" ht="53.25" customHeight="1">
      <c r="A1" s="21" t="s">
        <v>103</v>
      </c>
      <c r="B1" s="21"/>
      <c r="C1" s="21"/>
      <c r="D1" s="21"/>
      <c r="E1" s="21"/>
      <c r="F1" s="21"/>
      <c r="G1" s="21"/>
      <c r="H1" s="1"/>
    </row>
    <row r="2" spans="1:7" ht="22.5" customHeight="1">
      <c r="A2" s="2" t="s">
        <v>27</v>
      </c>
      <c r="B2" s="3"/>
      <c r="C2" s="3"/>
      <c r="D2" s="3"/>
      <c r="E2" s="4">
        <v>0</v>
      </c>
      <c r="F2" s="3"/>
      <c r="G2" s="3"/>
    </row>
    <row r="3" spans="1:7" ht="14.25" customHeight="1">
      <c r="A3" s="23" t="s">
        <v>1</v>
      </c>
      <c r="B3" s="24"/>
      <c r="C3" s="24"/>
      <c r="D3" s="25"/>
      <c r="E3" s="23" t="s">
        <v>2</v>
      </c>
      <c r="F3" s="24"/>
      <c r="G3" s="25"/>
    </row>
    <row r="4" spans="1:7" ht="69" customHeight="1">
      <c r="A4" s="5" t="s">
        <v>3</v>
      </c>
      <c r="B4" s="74" t="s">
        <v>28</v>
      </c>
      <c r="C4" s="74" t="s">
        <v>29</v>
      </c>
      <c r="D4" s="74" t="s">
        <v>30</v>
      </c>
      <c r="E4" s="5" t="s">
        <v>4</v>
      </c>
      <c r="F4" s="5" t="s">
        <v>5</v>
      </c>
      <c r="G4" s="5" t="s">
        <v>6</v>
      </c>
    </row>
    <row r="5" spans="1:7" ht="21.75" customHeight="1">
      <c r="A5" s="7" t="s">
        <v>7</v>
      </c>
      <c r="B5" s="8"/>
      <c r="C5" s="8"/>
      <c r="D5" s="8"/>
      <c r="E5" s="8"/>
      <c r="F5" s="8"/>
      <c r="G5" s="8"/>
    </row>
    <row r="6" spans="1:7" ht="25.5">
      <c r="A6" s="9" t="s">
        <v>8</v>
      </c>
      <c r="B6" s="26">
        <v>162248.73</v>
      </c>
      <c r="C6" s="26">
        <v>91543.08</v>
      </c>
      <c r="D6" s="26">
        <f>B6-C6</f>
        <v>70705.65000000001</v>
      </c>
      <c r="E6" s="10" t="s">
        <v>9</v>
      </c>
      <c r="F6" s="8"/>
      <c r="G6" s="14">
        <v>1634.9</v>
      </c>
    </row>
    <row r="7" spans="1:7" ht="18.75" customHeight="1">
      <c r="A7" s="9" t="s">
        <v>10</v>
      </c>
      <c r="B7" s="27"/>
      <c r="C7" s="27"/>
      <c r="D7" s="27"/>
      <c r="E7" s="5" t="s">
        <v>11</v>
      </c>
      <c r="F7" s="8"/>
      <c r="G7" s="15">
        <v>11079.18</v>
      </c>
    </row>
    <row r="8" spans="1:7" ht="24.75" customHeight="1">
      <c r="A8" s="9" t="s">
        <v>12</v>
      </c>
      <c r="B8" s="27"/>
      <c r="C8" s="27"/>
      <c r="D8" s="27"/>
      <c r="E8" s="10" t="s">
        <v>13</v>
      </c>
      <c r="F8" s="8"/>
      <c r="G8" s="15">
        <v>45661.14</v>
      </c>
    </row>
    <row r="9" spans="1:7" ht="39" customHeight="1">
      <c r="A9" s="30"/>
      <c r="B9" s="30"/>
      <c r="C9" s="30"/>
      <c r="D9" s="30"/>
      <c r="E9" s="5" t="s">
        <v>26</v>
      </c>
      <c r="F9" s="8"/>
      <c r="G9" s="14">
        <f>7400*3</f>
        <v>22200</v>
      </c>
    </row>
    <row r="10" spans="1:7" ht="27.75" customHeight="1">
      <c r="A10" s="30"/>
      <c r="B10" s="30"/>
      <c r="C10" s="30"/>
      <c r="D10" s="30"/>
      <c r="E10" s="5" t="s">
        <v>14</v>
      </c>
      <c r="F10" s="5" t="s">
        <v>15</v>
      </c>
      <c r="G10" s="14"/>
    </row>
    <row r="11" spans="1:7" ht="38.25" customHeight="1">
      <c r="A11" s="30"/>
      <c r="B11" s="30"/>
      <c r="C11" s="30"/>
      <c r="D11" s="30"/>
      <c r="E11" s="5" t="s">
        <v>16</v>
      </c>
      <c r="F11" s="11" t="s">
        <v>17</v>
      </c>
      <c r="G11" s="15">
        <v>1477.22</v>
      </c>
    </row>
    <row r="12" spans="1:7" ht="24.75" customHeight="1">
      <c r="A12" s="30"/>
      <c r="B12" s="30"/>
      <c r="C12" s="30"/>
      <c r="D12" s="30"/>
      <c r="E12" s="5" t="s">
        <v>18</v>
      </c>
      <c r="F12" s="5" t="s">
        <v>19</v>
      </c>
      <c r="G12" s="14">
        <v>36548.82</v>
      </c>
    </row>
    <row r="13" spans="1:7" ht="25.5">
      <c r="A13" s="30"/>
      <c r="B13" s="30"/>
      <c r="C13" s="30"/>
      <c r="D13" s="30"/>
      <c r="E13" s="5" t="s">
        <v>20</v>
      </c>
      <c r="F13" s="5" t="s">
        <v>21</v>
      </c>
      <c r="G13" s="14">
        <v>0</v>
      </c>
    </row>
    <row r="14" spans="1:7" ht="14.25" customHeight="1">
      <c r="A14" s="30"/>
      <c r="B14" s="30"/>
      <c r="C14" s="30"/>
      <c r="D14" s="30"/>
      <c r="E14" s="5" t="s">
        <v>22</v>
      </c>
      <c r="F14" s="8"/>
      <c r="G14" s="15">
        <v>7834.48</v>
      </c>
    </row>
    <row r="15" spans="1:7" ht="25.5">
      <c r="A15" s="30"/>
      <c r="B15" s="30"/>
      <c r="C15" s="30"/>
      <c r="D15" s="30"/>
      <c r="E15" s="5" t="s">
        <v>23</v>
      </c>
      <c r="F15" s="8"/>
      <c r="G15" s="15">
        <v>6878.5</v>
      </c>
    </row>
    <row r="16" spans="1:7" ht="38.25">
      <c r="A16" s="31"/>
      <c r="B16" s="31"/>
      <c r="C16" s="31"/>
      <c r="D16" s="31"/>
      <c r="E16" s="5" t="s">
        <v>24</v>
      </c>
      <c r="F16" s="8"/>
      <c r="G16" s="14"/>
    </row>
    <row r="17" spans="1:7" ht="18.75" customHeight="1">
      <c r="A17" s="12"/>
      <c r="B17" s="8"/>
      <c r="C17" s="8"/>
      <c r="D17" s="8"/>
      <c r="E17" s="8" t="s">
        <v>77</v>
      </c>
      <c r="F17" s="8"/>
      <c r="G17" s="8"/>
    </row>
    <row r="18" spans="1:7" ht="28.5" customHeight="1">
      <c r="A18" s="8" t="s">
        <v>25</v>
      </c>
      <c r="B18" s="7">
        <f>B6+B17</f>
        <v>162248.73</v>
      </c>
      <c r="C18" s="7">
        <f>C6+C17</f>
        <v>91543.08</v>
      </c>
      <c r="D18" s="7">
        <f>D6+D17</f>
        <v>70705.65000000001</v>
      </c>
      <c r="E18" s="8"/>
      <c r="F18" s="8"/>
      <c r="G18" s="7">
        <f>SUM(G6:G17)</f>
        <v>133314.24</v>
      </c>
    </row>
    <row r="19" spans="1:7" ht="45.75" customHeight="1">
      <c r="A19" s="4" t="s">
        <v>31</v>
      </c>
      <c r="B19" s="3"/>
      <c r="C19" s="3"/>
      <c r="D19" s="3"/>
      <c r="E19" s="13">
        <f>E2+C18-G18</f>
        <v>-41771.15999999999</v>
      </c>
      <c r="F19" s="3"/>
      <c r="G19" s="3"/>
    </row>
    <row r="20" ht="12.75" customHeight="1"/>
    <row r="21" spans="1:6" ht="85.5" customHeight="1">
      <c r="A21" s="49" t="s">
        <v>82</v>
      </c>
      <c r="B21" s="49"/>
      <c r="C21" s="49"/>
      <c r="D21" s="49"/>
      <c r="E21" s="49"/>
      <c r="F21" s="49"/>
    </row>
  </sheetData>
  <sheetProtection/>
  <mergeCells count="11">
    <mergeCell ref="A9:A16"/>
    <mergeCell ref="B9:B16"/>
    <mergeCell ref="C9:C16"/>
    <mergeCell ref="D9:D16"/>
    <mergeCell ref="A21:F21"/>
    <mergeCell ref="A1:G1"/>
    <mergeCell ref="A3:D3"/>
    <mergeCell ref="E3:G3"/>
    <mergeCell ref="B6:B8"/>
    <mergeCell ref="C6:C8"/>
    <mergeCell ref="D6:D8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19.140625" style="0" customWidth="1"/>
    <col min="2" max="2" width="9.7109375" style="0" customWidth="1"/>
    <col min="3" max="3" width="10.00390625" style="0" customWidth="1"/>
    <col min="4" max="4" width="9.57421875" style="0" customWidth="1"/>
    <col min="5" max="5" width="16.28125" style="0" customWidth="1"/>
    <col min="6" max="6" width="12.140625" style="0" customWidth="1"/>
    <col min="7" max="7" width="10.57421875" style="0" customWidth="1"/>
  </cols>
  <sheetData>
    <row r="1" spans="1:7" ht="34.5" customHeight="1">
      <c r="A1" s="21" t="s">
        <v>104</v>
      </c>
      <c r="B1" s="21"/>
      <c r="C1" s="21"/>
      <c r="D1" s="21"/>
      <c r="E1" s="21"/>
      <c r="F1" s="21"/>
      <c r="G1" s="21"/>
    </row>
    <row r="2" spans="1:7" ht="30.75" customHeight="1">
      <c r="A2" s="2" t="s">
        <v>27</v>
      </c>
      <c r="B2" s="3"/>
      <c r="C2" s="3"/>
      <c r="D2" s="3"/>
      <c r="E2" s="4">
        <v>-21204.1</v>
      </c>
      <c r="F2" s="3"/>
      <c r="G2" s="3"/>
    </row>
    <row r="3" spans="1:7" ht="14.25">
      <c r="A3" s="23" t="s">
        <v>1</v>
      </c>
      <c r="B3" s="24"/>
      <c r="C3" s="24"/>
      <c r="D3" s="25"/>
      <c r="E3" s="23" t="s">
        <v>2</v>
      </c>
      <c r="F3" s="24"/>
      <c r="G3" s="25"/>
    </row>
    <row r="4" spans="1:7" ht="62.25">
      <c r="A4" s="5" t="s">
        <v>3</v>
      </c>
      <c r="B4" s="74" t="s">
        <v>28</v>
      </c>
      <c r="C4" s="74" t="s">
        <v>29</v>
      </c>
      <c r="D4" s="74" t="s">
        <v>30</v>
      </c>
      <c r="E4" s="5" t="s">
        <v>4</v>
      </c>
      <c r="F4" s="5" t="s">
        <v>5</v>
      </c>
      <c r="G4" s="5" t="s">
        <v>6</v>
      </c>
    </row>
    <row r="5" spans="1:7" ht="12.75">
      <c r="A5" s="7" t="s">
        <v>7</v>
      </c>
      <c r="B5" s="8"/>
      <c r="C5" s="8"/>
      <c r="D5" s="8"/>
      <c r="E5" s="8"/>
      <c r="F5" s="8"/>
      <c r="G5" s="14"/>
    </row>
    <row r="6" spans="1:7" ht="39" customHeight="1">
      <c r="A6" s="9" t="s">
        <v>8</v>
      </c>
      <c r="B6" s="26">
        <v>267867.84</v>
      </c>
      <c r="C6" s="26">
        <v>245640.41</v>
      </c>
      <c r="D6" s="26">
        <f>B6-C6</f>
        <v>22227.430000000022</v>
      </c>
      <c r="E6" s="10" t="s">
        <v>9</v>
      </c>
      <c r="F6" s="8"/>
      <c r="G6" s="14">
        <v>651.24</v>
      </c>
    </row>
    <row r="7" spans="1:7" ht="30.75" customHeight="1">
      <c r="A7" s="9" t="s">
        <v>10</v>
      </c>
      <c r="B7" s="27"/>
      <c r="C7" s="27"/>
      <c r="D7" s="27"/>
      <c r="E7" s="5" t="s">
        <v>11</v>
      </c>
      <c r="F7" s="8"/>
      <c r="G7" s="15">
        <v>18667.26</v>
      </c>
    </row>
    <row r="8" spans="1:7" ht="28.5" customHeight="1">
      <c r="A8" s="9" t="s">
        <v>12</v>
      </c>
      <c r="B8" s="27"/>
      <c r="C8" s="27"/>
      <c r="D8" s="27"/>
      <c r="E8" s="10" t="s">
        <v>13</v>
      </c>
      <c r="F8" s="8"/>
      <c r="G8" s="15">
        <v>90962.92</v>
      </c>
    </row>
    <row r="9" spans="1:7" ht="42" customHeight="1">
      <c r="A9" s="30"/>
      <c r="B9" s="30"/>
      <c r="C9" s="30"/>
      <c r="D9" s="30"/>
      <c r="E9" s="5" t="s">
        <v>51</v>
      </c>
      <c r="F9" s="8"/>
      <c r="G9" s="14">
        <v>23078.4</v>
      </c>
    </row>
    <row r="10" spans="1:7" ht="31.5" customHeight="1">
      <c r="A10" s="30"/>
      <c r="B10" s="30"/>
      <c r="C10" s="30"/>
      <c r="D10" s="30"/>
      <c r="E10" s="5" t="s">
        <v>14</v>
      </c>
      <c r="F10" s="5" t="s">
        <v>15</v>
      </c>
      <c r="G10" s="14">
        <v>4640</v>
      </c>
    </row>
    <row r="11" spans="1:7" ht="40.5" customHeight="1">
      <c r="A11" s="30"/>
      <c r="B11" s="30"/>
      <c r="C11" s="30"/>
      <c r="D11" s="30"/>
      <c r="E11" s="5" t="s">
        <v>16</v>
      </c>
      <c r="F11" s="11" t="s">
        <v>17</v>
      </c>
      <c r="G11" s="15">
        <v>2488.97</v>
      </c>
    </row>
    <row r="12" spans="1:7" ht="25.5">
      <c r="A12" s="30"/>
      <c r="B12" s="30"/>
      <c r="C12" s="30"/>
      <c r="D12" s="30"/>
      <c r="E12" s="5" t="s">
        <v>18</v>
      </c>
      <c r="F12" s="5" t="s">
        <v>19</v>
      </c>
      <c r="G12" s="14">
        <v>57972.08</v>
      </c>
    </row>
    <row r="13" spans="1:7" ht="33.75" customHeight="1">
      <c r="A13" s="30"/>
      <c r="B13" s="30"/>
      <c r="C13" s="30"/>
      <c r="D13" s="30"/>
      <c r="E13" s="5" t="s">
        <v>63</v>
      </c>
      <c r="F13" s="5" t="s">
        <v>21</v>
      </c>
      <c r="G13" s="14">
        <v>893</v>
      </c>
    </row>
    <row r="14" spans="1:7" ht="12.75">
      <c r="A14" s="30"/>
      <c r="B14" s="30"/>
      <c r="C14" s="30"/>
      <c r="D14" s="30"/>
      <c r="E14" s="5" t="s">
        <v>22</v>
      </c>
      <c r="F14" s="8"/>
      <c r="G14" s="15">
        <v>19709.94</v>
      </c>
    </row>
    <row r="15" spans="1:7" ht="28.5" customHeight="1">
      <c r="A15" s="30"/>
      <c r="B15" s="30"/>
      <c r="C15" s="30"/>
      <c r="D15" s="30"/>
      <c r="E15" s="5" t="s">
        <v>23</v>
      </c>
      <c r="F15" s="8"/>
      <c r="G15" s="15">
        <v>2318.6</v>
      </c>
    </row>
    <row r="16" spans="1:7" ht="38.25" customHeight="1">
      <c r="A16" s="31"/>
      <c r="B16" s="31"/>
      <c r="C16" s="31"/>
      <c r="D16" s="31"/>
      <c r="E16" s="5" t="s">
        <v>24</v>
      </c>
      <c r="F16" s="8"/>
      <c r="G16" s="14">
        <v>0</v>
      </c>
    </row>
    <row r="17" spans="1:7" ht="25.5">
      <c r="A17" s="37"/>
      <c r="B17" s="8"/>
      <c r="C17" s="8"/>
      <c r="D17" s="8"/>
      <c r="E17" s="37" t="s">
        <v>105</v>
      </c>
      <c r="F17" s="8"/>
      <c r="G17" s="8">
        <v>8002</v>
      </c>
    </row>
    <row r="18" spans="1:7" ht="27" customHeight="1">
      <c r="A18" s="8" t="s">
        <v>25</v>
      </c>
      <c r="B18" s="7">
        <f>B6</f>
        <v>267867.84</v>
      </c>
      <c r="C18" s="7">
        <f>C6</f>
        <v>245640.41</v>
      </c>
      <c r="D18" s="7">
        <f>D6+D17</f>
        <v>22227.430000000022</v>
      </c>
      <c r="E18" s="8"/>
      <c r="F18" s="8"/>
      <c r="G18" s="7">
        <f>SUM(G6:G17)</f>
        <v>229384.41</v>
      </c>
    </row>
    <row r="19" spans="1:7" ht="30" customHeight="1">
      <c r="A19" s="4" t="s">
        <v>31</v>
      </c>
      <c r="B19" s="3"/>
      <c r="C19" s="3"/>
      <c r="D19" s="3"/>
      <c r="E19" s="13">
        <f>E2+C18-G18</f>
        <v>-4948.100000000006</v>
      </c>
      <c r="F19" s="3"/>
      <c r="G19" s="3"/>
    </row>
    <row r="20" spans="1:6" ht="84" customHeight="1">
      <c r="A20" s="49" t="s">
        <v>82</v>
      </c>
      <c r="B20" s="49"/>
      <c r="C20" s="49"/>
      <c r="D20" s="49"/>
      <c r="E20" s="49"/>
      <c r="F20" s="49"/>
    </row>
  </sheetData>
  <sheetProtection/>
  <mergeCells count="11">
    <mergeCell ref="A9:A16"/>
    <mergeCell ref="B9:B16"/>
    <mergeCell ref="C9:C16"/>
    <mergeCell ref="D9:D16"/>
    <mergeCell ref="A20:F20"/>
    <mergeCell ref="A1:G1"/>
    <mergeCell ref="A3:D3"/>
    <mergeCell ref="E3:G3"/>
    <mergeCell ref="B6:B8"/>
    <mergeCell ref="C6:C8"/>
    <mergeCell ref="D6:D8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D6" sqref="D6:D8"/>
    </sheetView>
  </sheetViews>
  <sheetFormatPr defaultColWidth="9.140625" defaultRowHeight="12.75"/>
  <cols>
    <col min="1" max="1" width="19.140625" style="0" customWidth="1"/>
    <col min="2" max="2" width="9.7109375" style="0" customWidth="1"/>
    <col min="3" max="3" width="10.00390625" style="0" customWidth="1"/>
    <col min="4" max="4" width="9.57421875" style="0" customWidth="1"/>
    <col min="5" max="5" width="16.28125" style="0" customWidth="1"/>
    <col min="6" max="6" width="12.140625" style="0" customWidth="1"/>
    <col min="7" max="7" width="10.57421875" style="0" customWidth="1"/>
  </cols>
  <sheetData>
    <row r="1" spans="1:7" ht="34.5" customHeight="1">
      <c r="A1" s="21" t="s">
        <v>106</v>
      </c>
      <c r="B1" s="21"/>
      <c r="C1" s="21"/>
      <c r="D1" s="21"/>
      <c r="E1" s="21"/>
      <c r="F1" s="21"/>
      <c r="G1" s="21"/>
    </row>
    <row r="2" spans="1:7" ht="30.75" customHeight="1">
      <c r="A2" s="2" t="s">
        <v>27</v>
      </c>
      <c r="B2" s="3"/>
      <c r="C2" s="3"/>
      <c r="D2" s="3"/>
      <c r="E2" s="4">
        <v>0</v>
      </c>
      <c r="F2" s="3"/>
      <c r="G2" s="3"/>
    </row>
    <row r="3" spans="1:7" ht="14.25">
      <c r="A3" s="23" t="s">
        <v>1</v>
      </c>
      <c r="B3" s="24"/>
      <c r="C3" s="24"/>
      <c r="D3" s="25"/>
      <c r="E3" s="23" t="s">
        <v>2</v>
      </c>
      <c r="F3" s="24"/>
      <c r="G3" s="25"/>
    </row>
    <row r="4" spans="1:7" ht="62.25">
      <c r="A4" s="5" t="s">
        <v>3</v>
      </c>
      <c r="B4" s="74" t="s">
        <v>28</v>
      </c>
      <c r="C4" s="74" t="s">
        <v>29</v>
      </c>
      <c r="D4" s="74" t="s">
        <v>30</v>
      </c>
      <c r="E4" s="5" t="s">
        <v>4</v>
      </c>
      <c r="F4" s="5" t="s">
        <v>5</v>
      </c>
      <c r="G4" s="5" t="s">
        <v>6</v>
      </c>
    </row>
    <row r="5" spans="1:7" ht="12.75">
      <c r="A5" s="7" t="s">
        <v>7</v>
      </c>
      <c r="B5" s="8"/>
      <c r="C5" s="8"/>
      <c r="D5" s="8"/>
      <c r="E5" s="8"/>
      <c r="F5" s="8"/>
      <c r="G5" s="8"/>
    </row>
    <row r="6" spans="1:7" ht="39" customHeight="1">
      <c r="A6" s="9" t="s">
        <v>8</v>
      </c>
      <c r="B6" s="26">
        <v>53538.51</v>
      </c>
      <c r="C6" s="26">
        <v>0</v>
      </c>
      <c r="D6" s="26">
        <f>B6-C6</f>
        <v>53538.51</v>
      </c>
      <c r="E6" s="10" t="s">
        <v>9</v>
      </c>
      <c r="F6" s="8"/>
      <c r="G6" s="14">
        <v>669</v>
      </c>
    </row>
    <row r="7" spans="1:7" ht="30.75" customHeight="1">
      <c r="A7" s="9" t="s">
        <v>10</v>
      </c>
      <c r="B7" s="27"/>
      <c r="C7" s="27"/>
      <c r="D7" s="27"/>
      <c r="E7" s="5" t="s">
        <v>11</v>
      </c>
      <c r="F7" s="8"/>
      <c r="G7" s="15">
        <v>3655.89</v>
      </c>
    </row>
    <row r="8" spans="1:7" ht="28.5" customHeight="1">
      <c r="A8" s="9" t="s">
        <v>12</v>
      </c>
      <c r="B8" s="27"/>
      <c r="C8" s="27"/>
      <c r="D8" s="27"/>
      <c r="E8" s="10" t="s">
        <v>13</v>
      </c>
      <c r="F8" s="8"/>
      <c r="G8" s="15">
        <v>20088.45</v>
      </c>
    </row>
    <row r="9" spans="1:7" ht="42" customHeight="1">
      <c r="A9" s="30"/>
      <c r="B9" s="30"/>
      <c r="C9" s="30"/>
      <c r="D9" s="30"/>
      <c r="E9" s="5" t="s">
        <v>51</v>
      </c>
      <c r="F9" s="8"/>
      <c r="G9" s="14">
        <v>5889.8</v>
      </c>
    </row>
    <row r="10" spans="1:7" ht="31.5" customHeight="1">
      <c r="A10" s="30"/>
      <c r="B10" s="30"/>
      <c r="C10" s="30"/>
      <c r="D10" s="30"/>
      <c r="E10" s="5" t="s">
        <v>14</v>
      </c>
      <c r="F10" s="5" t="s">
        <v>15</v>
      </c>
      <c r="G10" s="14"/>
    </row>
    <row r="11" spans="1:7" ht="40.5" customHeight="1">
      <c r="A11" s="30"/>
      <c r="B11" s="30"/>
      <c r="C11" s="30"/>
      <c r="D11" s="30"/>
      <c r="E11" s="5" t="s">
        <v>16</v>
      </c>
      <c r="F11" s="11" t="s">
        <v>17</v>
      </c>
      <c r="G11" s="15">
        <v>487.46</v>
      </c>
    </row>
    <row r="12" spans="1:7" ht="25.5">
      <c r="A12" s="30"/>
      <c r="B12" s="30"/>
      <c r="C12" s="30"/>
      <c r="D12" s="30"/>
      <c r="E12" s="5" t="s">
        <v>18</v>
      </c>
      <c r="F12" s="5" t="s">
        <v>19</v>
      </c>
      <c r="G12" s="14">
        <v>12064.44</v>
      </c>
    </row>
    <row r="13" spans="1:7" ht="33.75" customHeight="1">
      <c r="A13" s="30"/>
      <c r="B13" s="30"/>
      <c r="C13" s="30"/>
      <c r="D13" s="30"/>
      <c r="E13" s="5" t="s">
        <v>63</v>
      </c>
      <c r="F13" s="5" t="s">
        <v>21</v>
      </c>
      <c r="G13" s="14"/>
    </row>
    <row r="14" spans="1:7" ht="12.75">
      <c r="A14" s="30"/>
      <c r="B14" s="30"/>
      <c r="C14" s="30"/>
      <c r="D14" s="30"/>
      <c r="E14" s="5" t="s">
        <v>22</v>
      </c>
      <c r="F14" s="8"/>
      <c r="G14" s="15">
        <v>6982</v>
      </c>
    </row>
    <row r="15" spans="1:7" ht="28.5" customHeight="1">
      <c r="A15" s="30"/>
      <c r="B15" s="30"/>
      <c r="C15" s="30"/>
      <c r="D15" s="30"/>
      <c r="E15" s="5" t="s">
        <v>23</v>
      </c>
      <c r="F15" s="8"/>
      <c r="G15" s="15">
        <v>1200</v>
      </c>
    </row>
    <row r="16" spans="1:7" ht="42" customHeight="1">
      <c r="A16" s="31"/>
      <c r="B16" s="31"/>
      <c r="C16" s="31"/>
      <c r="D16" s="31"/>
      <c r="E16" s="5" t="s">
        <v>24</v>
      </c>
      <c r="F16" s="8"/>
      <c r="G16" s="14">
        <v>0</v>
      </c>
    </row>
    <row r="17" spans="1:7" ht="12.75">
      <c r="A17" s="12"/>
      <c r="B17" s="8"/>
      <c r="C17" s="8"/>
      <c r="D17" s="8"/>
      <c r="E17" s="8"/>
      <c r="F17" s="8"/>
      <c r="G17" s="14"/>
    </row>
    <row r="18" spans="1:7" ht="27" customHeight="1">
      <c r="A18" s="8" t="s">
        <v>25</v>
      </c>
      <c r="B18" s="7">
        <f>B6</f>
        <v>53538.51</v>
      </c>
      <c r="C18" s="7">
        <f>C6</f>
        <v>0</v>
      </c>
      <c r="D18" s="7">
        <f>D6+D17</f>
        <v>53538.51</v>
      </c>
      <c r="E18" s="8"/>
      <c r="F18" s="8"/>
      <c r="G18" s="7">
        <f>SUM(G6:G17)</f>
        <v>51037.04</v>
      </c>
    </row>
    <row r="19" spans="1:7" ht="30" customHeight="1">
      <c r="A19" s="4" t="s">
        <v>81</v>
      </c>
      <c r="B19" s="3"/>
      <c r="C19" s="3"/>
      <c r="D19" s="3"/>
      <c r="E19" s="13">
        <f>E2+C18-G18</f>
        <v>-51037.04</v>
      </c>
      <c r="F19" s="3"/>
      <c r="G19" s="3"/>
    </row>
    <row r="20" spans="1:6" ht="77.25" customHeight="1">
      <c r="A20" s="49" t="s">
        <v>82</v>
      </c>
      <c r="B20" s="49"/>
      <c r="C20" s="49"/>
      <c r="D20" s="49"/>
      <c r="E20" s="49"/>
      <c r="F20" s="49"/>
    </row>
  </sheetData>
  <sheetProtection/>
  <mergeCells count="11">
    <mergeCell ref="A9:A16"/>
    <mergeCell ref="B9:B16"/>
    <mergeCell ref="C9:C16"/>
    <mergeCell ref="D9:D16"/>
    <mergeCell ref="A20:F20"/>
    <mergeCell ref="A1:G1"/>
    <mergeCell ref="A3:D3"/>
    <mergeCell ref="E3:G3"/>
    <mergeCell ref="B6:B8"/>
    <mergeCell ref="C6:C8"/>
    <mergeCell ref="D6:D8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18.421875" style="0" customWidth="1"/>
    <col min="2" max="2" width="9.8515625" style="0" customWidth="1"/>
    <col min="3" max="3" width="10.57421875" style="0" customWidth="1"/>
    <col min="4" max="4" width="8.8515625" style="0" customWidth="1"/>
    <col min="5" max="5" width="14.7109375" style="0" customWidth="1"/>
    <col min="6" max="6" width="10.421875" style="0" customWidth="1"/>
    <col min="7" max="7" width="9.7109375" style="0" customWidth="1"/>
    <col min="8" max="8" width="2.140625" style="0" customWidth="1"/>
  </cols>
  <sheetData>
    <row r="1" spans="1:8" ht="58.5" customHeight="1">
      <c r="A1" s="21" t="s">
        <v>107</v>
      </c>
      <c r="B1" s="21"/>
      <c r="C1" s="21"/>
      <c r="D1" s="21"/>
      <c r="E1" s="21"/>
      <c r="F1" s="21"/>
      <c r="G1" s="21"/>
      <c r="H1" s="1"/>
    </row>
    <row r="2" spans="1:7" ht="27" customHeight="1">
      <c r="A2" s="2" t="s">
        <v>27</v>
      </c>
      <c r="B2" s="3"/>
      <c r="C2" s="3"/>
      <c r="D2" s="3"/>
      <c r="E2" s="4">
        <v>-8495.51</v>
      </c>
      <c r="F2" s="3"/>
      <c r="G2" s="3"/>
    </row>
    <row r="3" spans="1:7" ht="14.25" customHeight="1">
      <c r="A3" s="23" t="s">
        <v>1</v>
      </c>
      <c r="B3" s="24"/>
      <c r="C3" s="24"/>
      <c r="D3" s="25"/>
      <c r="E3" s="23" t="s">
        <v>2</v>
      </c>
      <c r="F3" s="24"/>
      <c r="G3" s="25"/>
    </row>
    <row r="4" spans="1:7" ht="62.25">
      <c r="A4" s="5" t="s">
        <v>3</v>
      </c>
      <c r="B4" s="6" t="s">
        <v>28</v>
      </c>
      <c r="C4" s="6" t="s">
        <v>29</v>
      </c>
      <c r="D4" s="6" t="s">
        <v>30</v>
      </c>
      <c r="E4" s="5" t="s">
        <v>4</v>
      </c>
      <c r="F4" s="5" t="s">
        <v>5</v>
      </c>
      <c r="G4" s="5" t="s">
        <v>6</v>
      </c>
    </row>
    <row r="5" spans="1:7" ht="12.75" customHeight="1">
      <c r="A5" s="7" t="s">
        <v>7</v>
      </c>
      <c r="B5" s="8"/>
      <c r="C5" s="8"/>
      <c r="D5" s="8"/>
      <c r="E5" s="8"/>
      <c r="F5" s="8"/>
      <c r="G5" s="8"/>
    </row>
    <row r="6" spans="1:7" ht="25.5" customHeight="1">
      <c r="A6" s="9" t="s">
        <v>8</v>
      </c>
      <c r="B6" s="26">
        <v>102362.82</v>
      </c>
      <c r="C6" s="26">
        <v>102869.56</v>
      </c>
      <c r="D6" s="26">
        <f>B6-C6</f>
        <v>-506.7399999999907</v>
      </c>
      <c r="E6" s="10" t="s">
        <v>9</v>
      </c>
      <c r="F6" s="8"/>
      <c r="G6" s="8">
        <v>305.59</v>
      </c>
    </row>
    <row r="7" spans="1:7" ht="26.25" customHeight="1">
      <c r="A7" s="9" t="s">
        <v>10</v>
      </c>
      <c r="B7" s="27"/>
      <c r="C7" s="27"/>
      <c r="D7" s="27"/>
      <c r="E7" s="5" t="s">
        <v>11</v>
      </c>
      <c r="F7" s="14"/>
      <c r="G7" s="15">
        <v>8778.24</v>
      </c>
    </row>
    <row r="8" spans="1:7" ht="39.75" customHeight="1">
      <c r="A8" s="9" t="s">
        <v>12</v>
      </c>
      <c r="B8" s="27"/>
      <c r="C8" s="27"/>
      <c r="D8" s="27"/>
      <c r="E8" s="10" t="s">
        <v>13</v>
      </c>
      <c r="F8" s="14"/>
      <c r="G8" s="15">
        <v>46058.09</v>
      </c>
    </row>
    <row r="9" spans="1:7" ht="39.75" customHeight="1">
      <c r="A9" s="30"/>
      <c r="B9" s="30"/>
      <c r="C9" s="30"/>
      <c r="D9" s="30"/>
      <c r="E9" s="5" t="s">
        <v>51</v>
      </c>
      <c r="F9" s="14"/>
      <c r="G9" s="14">
        <v>23976</v>
      </c>
    </row>
    <row r="10" spans="1:7" ht="25.5">
      <c r="A10" s="30"/>
      <c r="B10" s="30"/>
      <c r="C10" s="30"/>
      <c r="D10" s="30"/>
      <c r="E10" s="5" t="s">
        <v>14</v>
      </c>
      <c r="F10" s="46" t="s">
        <v>15</v>
      </c>
      <c r="G10" s="14">
        <v>2535</v>
      </c>
    </row>
    <row r="11" spans="1:7" ht="39" customHeight="1">
      <c r="A11" s="30"/>
      <c r="B11" s="30"/>
      <c r="C11" s="30"/>
      <c r="D11" s="30"/>
      <c r="E11" s="5" t="s">
        <v>16</v>
      </c>
      <c r="F11" s="76" t="s">
        <v>17</v>
      </c>
      <c r="G11" s="15">
        <v>1181.7</v>
      </c>
    </row>
    <row r="12" spans="1:7" ht="25.5">
      <c r="A12" s="30"/>
      <c r="B12" s="30"/>
      <c r="C12" s="30"/>
      <c r="D12" s="30"/>
      <c r="E12" s="5" t="s">
        <v>18</v>
      </c>
      <c r="F12" s="46" t="s">
        <v>19</v>
      </c>
      <c r="G12" s="14">
        <v>21098.05</v>
      </c>
    </row>
    <row r="13" spans="1:7" ht="31.5" customHeight="1">
      <c r="A13" s="30"/>
      <c r="B13" s="30"/>
      <c r="C13" s="30"/>
      <c r="D13" s="30"/>
      <c r="E13" s="5" t="s">
        <v>63</v>
      </c>
      <c r="F13" s="46" t="s">
        <v>21</v>
      </c>
      <c r="G13" s="14">
        <v>0</v>
      </c>
    </row>
    <row r="14" spans="1:7" ht="19.5" customHeight="1">
      <c r="A14" s="30"/>
      <c r="B14" s="30"/>
      <c r="C14" s="30"/>
      <c r="D14" s="30"/>
      <c r="E14" s="5" t="s">
        <v>22</v>
      </c>
      <c r="F14" s="14"/>
      <c r="G14" s="15">
        <v>6796.91</v>
      </c>
    </row>
    <row r="15" spans="1:7" ht="27.75" customHeight="1">
      <c r="A15" s="30"/>
      <c r="B15" s="30"/>
      <c r="C15" s="30"/>
      <c r="D15" s="30"/>
      <c r="E15" s="5" t="s">
        <v>23</v>
      </c>
      <c r="F15" s="14"/>
      <c r="G15" s="15">
        <v>1590.6</v>
      </c>
    </row>
    <row r="16" spans="1:7" ht="41.25" customHeight="1">
      <c r="A16" s="31"/>
      <c r="B16" s="31"/>
      <c r="C16" s="31"/>
      <c r="D16" s="31"/>
      <c r="E16" s="5" t="s">
        <v>24</v>
      </c>
      <c r="F16" s="14"/>
      <c r="G16" s="14">
        <v>0</v>
      </c>
    </row>
    <row r="17" spans="1:7" ht="24" customHeight="1">
      <c r="A17" s="17"/>
      <c r="B17" s="17"/>
      <c r="C17" s="17"/>
      <c r="D17" s="17"/>
      <c r="E17" s="37" t="s">
        <v>108</v>
      </c>
      <c r="F17" s="14"/>
      <c r="G17" s="14">
        <v>25000</v>
      </c>
    </row>
    <row r="18" spans="1:7" ht="25.5">
      <c r="A18" s="12"/>
      <c r="B18" s="8"/>
      <c r="C18" s="8"/>
      <c r="D18" s="8"/>
      <c r="E18" s="37" t="s">
        <v>109</v>
      </c>
      <c r="F18" s="14"/>
      <c r="G18" s="14">
        <v>11000</v>
      </c>
    </row>
    <row r="19" spans="1:7" ht="22.5" customHeight="1">
      <c r="A19" s="8" t="s">
        <v>25</v>
      </c>
      <c r="B19" s="7">
        <f>B6+B18</f>
        <v>102362.82</v>
      </c>
      <c r="C19" s="7">
        <f>C6+C18</f>
        <v>102869.56</v>
      </c>
      <c r="D19" s="7">
        <f>D6+D18</f>
        <v>-506.7399999999907</v>
      </c>
      <c r="E19" s="8"/>
      <c r="F19" s="8"/>
      <c r="G19" s="7">
        <f>SUM(G6:G18)</f>
        <v>148320.18</v>
      </c>
    </row>
    <row r="20" spans="1:7" ht="27.75" customHeight="1">
      <c r="A20" s="4" t="s">
        <v>31</v>
      </c>
      <c r="B20" s="3"/>
      <c r="C20" s="3"/>
      <c r="D20" s="3"/>
      <c r="E20" s="13">
        <f>E2+C19-G19</f>
        <v>-53946.12999999999</v>
      </c>
      <c r="F20" s="3"/>
      <c r="G20" s="3"/>
    </row>
    <row r="21" spans="1:6" ht="84" customHeight="1">
      <c r="A21" s="49" t="s">
        <v>82</v>
      </c>
      <c r="B21" s="49"/>
      <c r="C21" s="49"/>
      <c r="D21" s="49"/>
      <c r="E21" s="49"/>
      <c r="F21" s="49"/>
    </row>
  </sheetData>
  <sheetProtection/>
  <mergeCells count="11">
    <mergeCell ref="A9:A16"/>
    <mergeCell ref="B9:B16"/>
    <mergeCell ref="C9:C16"/>
    <mergeCell ref="D9:D16"/>
    <mergeCell ref="A21:F21"/>
    <mergeCell ref="A1:G1"/>
    <mergeCell ref="A3:D3"/>
    <mergeCell ref="E3:G3"/>
    <mergeCell ref="B6:B8"/>
    <mergeCell ref="C6:C8"/>
    <mergeCell ref="D6:D8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18.00390625" style="0" customWidth="1"/>
    <col min="3" max="3" width="10.140625" style="0" customWidth="1"/>
    <col min="4" max="4" width="9.28125" style="0" bestFit="1" customWidth="1"/>
    <col min="5" max="5" width="14.140625" style="0" customWidth="1"/>
    <col min="6" max="6" width="10.28125" style="0" customWidth="1"/>
    <col min="7" max="7" width="9.8515625" style="0" customWidth="1"/>
    <col min="8" max="8" width="2.28125" style="0" customWidth="1"/>
  </cols>
  <sheetData>
    <row r="1" spans="1:8" ht="52.5" customHeight="1">
      <c r="A1" s="21" t="s">
        <v>110</v>
      </c>
      <c r="B1" s="21"/>
      <c r="C1" s="21"/>
      <c r="D1" s="21"/>
      <c r="E1" s="21"/>
      <c r="F1" s="21"/>
      <c r="G1" s="21"/>
      <c r="H1" s="1"/>
    </row>
    <row r="2" spans="1:7" ht="22.5" customHeight="1">
      <c r="A2" s="2" t="s">
        <v>27</v>
      </c>
      <c r="B2" s="3"/>
      <c r="C2" s="3"/>
      <c r="D2" s="3"/>
      <c r="E2" s="4">
        <v>-37652.14</v>
      </c>
      <c r="F2" s="3"/>
      <c r="G2" s="3"/>
    </row>
    <row r="3" spans="1:7" ht="14.25" customHeight="1">
      <c r="A3" s="23" t="s">
        <v>1</v>
      </c>
      <c r="B3" s="24"/>
      <c r="C3" s="24"/>
      <c r="D3" s="25"/>
      <c r="E3" s="23" t="s">
        <v>2</v>
      </c>
      <c r="F3" s="24"/>
      <c r="G3" s="25"/>
    </row>
    <row r="4" spans="1:7" ht="66" customHeight="1">
      <c r="A4" s="5" t="s">
        <v>3</v>
      </c>
      <c r="B4" s="6" t="s">
        <v>28</v>
      </c>
      <c r="C4" s="6" t="s">
        <v>29</v>
      </c>
      <c r="D4" s="6" t="s">
        <v>30</v>
      </c>
      <c r="E4" s="5" t="s">
        <v>4</v>
      </c>
      <c r="F4" s="5" t="s">
        <v>5</v>
      </c>
      <c r="G4" s="5" t="s">
        <v>6</v>
      </c>
    </row>
    <row r="5" spans="1:7" ht="12.75" customHeight="1">
      <c r="A5" s="7" t="s">
        <v>7</v>
      </c>
      <c r="B5" s="8"/>
      <c r="C5" s="8"/>
      <c r="D5" s="8"/>
      <c r="E5" s="8"/>
      <c r="F5" s="8"/>
      <c r="G5" s="8"/>
    </row>
    <row r="6" spans="1:7" ht="27" customHeight="1">
      <c r="A6" s="9" t="s">
        <v>8</v>
      </c>
      <c r="B6" s="26">
        <v>122075.32</v>
      </c>
      <c r="C6" s="26">
        <v>108021.28</v>
      </c>
      <c r="D6" s="26">
        <f>B6-C6</f>
        <v>14054.040000000008</v>
      </c>
      <c r="E6" s="10" t="s">
        <v>9</v>
      </c>
      <c r="F6" s="8"/>
      <c r="G6" s="14">
        <v>366.71</v>
      </c>
    </row>
    <row r="7" spans="1:7" ht="26.25" customHeight="1">
      <c r="A7" s="9" t="s">
        <v>10</v>
      </c>
      <c r="B7" s="27"/>
      <c r="C7" s="27"/>
      <c r="D7" s="27"/>
      <c r="E7" s="5" t="s">
        <v>11</v>
      </c>
      <c r="F7" s="8"/>
      <c r="G7" s="15">
        <v>10483.56</v>
      </c>
    </row>
    <row r="8" spans="1:7" ht="27" customHeight="1">
      <c r="A8" s="9" t="s">
        <v>12</v>
      </c>
      <c r="B8" s="27"/>
      <c r="C8" s="27"/>
      <c r="D8" s="27"/>
      <c r="E8" s="10" t="s">
        <v>13</v>
      </c>
      <c r="F8" s="8"/>
      <c r="G8" s="15">
        <v>54738.98</v>
      </c>
    </row>
    <row r="9" spans="1:7" ht="37.5" customHeight="1">
      <c r="A9" s="30"/>
      <c r="B9" s="30"/>
      <c r="C9" s="30"/>
      <c r="D9" s="30"/>
      <c r="E9" s="5" t="s">
        <v>51</v>
      </c>
      <c r="F9" s="8"/>
      <c r="G9" s="14">
        <v>23976</v>
      </c>
    </row>
    <row r="10" spans="1:7" ht="29.25" customHeight="1">
      <c r="A10" s="30"/>
      <c r="B10" s="30"/>
      <c r="C10" s="30"/>
      <c r="D10" s="30"/>
      <c r="E10" s="5" t="s">
        <v>14</v>
      </c>
      <c r="F10" s="5" t="s">
        <v>15</v>
      </c>
      <c r="G10" s="14">
        <v>2850</v>
      </c>
    </row>
    <row r="11" spans="1:7" ht="39" customHeight="1">
      <c r="A11" s="30"/>
      <c r="B11" s="30"/>
      <c r="C11" s="30"/>
      <c r="D11" s="30"/>
      <c r="E11" s="5" t="s">
        <v>16</v>
      </c>
      <c r="F11" s="11" t="s">
        <v>17</v>
      </c>
      <c r="G11" s="15">
        <v>1425.54</v>
      </c>
    </row>
    <row r="12" spans="1:7" ht="25.5">
      <c r="A12" s="30"/>
      <c r="B12" s="30"/>
      <c r="C12" s="30"/>
      <c r="D12" s="30"/>
      <c r="E12" s="5" t="s">
        <v>18</v>
      </c>
      <c r="F12" s="5" t="s">
        <v>19</v>
      </c>
      <c r="G12" s="14">
        <v>25185.1</v>
      </c>
    </row>
    <row r="13" spans="1:7" ht="30.75" customHeight="1">
      <c r="A13" s="30"/>
      <c r="B13" s="30"/>
      <c r="C13" s="30"/>
      <c r="D13" s="30"/>
      <c r="E13" s="5" t="s">
        <v>63</v>
      </c>
      <c r="F13" s="5" t="s">
        <v>21</v>
      </c>
      <c r="G13" s="14">
        <v>0</v>
      </c>
    </row>
    <row r="14" spans="1:7" ht="21" customHeight="1">
      <c r="A14" s="30"/>
      <c r="B14" s="30"/>
      <c r="C14" s="30"/>
      <c r="D14" s="30"/>
      <c r="E14" s="5" t="s">
        <v>22</v>
      </c>
      <c r="F14" s="8"/>
      <c r="G14" s="15">
        <v>6978.33</v>
      </c>
    </row>
    <row r="15" spans="1:7" ht="27.75" customHeight="1">
      <c r="A15" s="30"/>
      <c r="B15" s="30"/>
      <c r="C15" s="30"/>
      <c r="D15" s="30"/>
      <c r="E15" s="5" t="s">
        <v>23</v>
      </c>
      <c r="F15" s="8"/>
      <c r="G15" s="15">
        <v>1963.7</v>
      </c>
    </row>
    <row r="16" spans="1:7" ht="38.25" customHeight="1">
      <c r="A16" s="31"/>
      <c r="B16" s="31"/>
      <c r="C16" s="31"/>
      <c r="D16" s="31"/>
      <c r="E16" s="5" t="s">
        <v>24</v>
      </c>
      <c r="F16" s="8"/>
      <c r="G16" s="14">
        <v>0</v>
      </c>
    </row>
    <row r="17" spans="1:7" ht="12.75" customHeight="1">
      <c r="A17" s="12"/>
      <c r="B17" s="8"/>
      <c r="C17" s="8"/>
      <c r="D17" s="8"/>
      <c r="E17" s="14" t="s">
        <v>77</v>
      </c>
      <c r="F17" s="8"/>
      <c r="G17" s="8">
        <v>11000</v>
      </c>
    </row>
    <row r="18" spans="1:7" ht="21.75" customHeight="1">
      <c r="A18" s="8" t="s">
        <v>25</v>
      </c>
      <c r="B18" s="7">
        <f>B6+B17</f>
        <v>122075.32</v>
      </c>
      <c r="C18" s="7">
        <f>C6+C17</f>
        <v>108021.28</v>
      </c>
      <c r="D18" s="7">
        <f>D6+D17</f>
        <v>14054.040000000008</v>
      </c>
      <c r="E18" s="8"/>
      <c r="F18" s="8"/>
      <c r="G18" s="7">
        <f>SUM(G6:G17)</f>
        <v>138967.91999999998</v>
      </c>
    </row>
    <row r="19" spans="1:7" ht="42" customHeight="1">
      <c r="A19" s="4" t="s">
        <v>31</v>
      </c>
      <c r="B19" s="3"/>
      <c r="C19" s="3"/>
      <c r="D19" s="3"/>
      <c r="E19" s="13">
        <f>E2+C18-G18</f>
        <v>-68598.77999999998</v>
      </c>
      <c r="F19" s="3"/>
      <c r="G19" s="3"/>
    </row>
    <row r="20" spans="1:6" ht="96.75" customHeight="1">
      <c r="A20" s="49" t="s">
        <v>82</v>
      </c>
      <c r="B20" s="49"/>
      <c r="C20" s="49"/>
      <c r="D20" s="49"/>
      <c r="E20" s="49"/>
      <c r="F20" s="49"/>
    </row>
  </sheetData>
  <sheetProtection/>
  <mergeCells count="11">
    <mergeCell ref="A9:A16"/>
    <mergeCell ref="B9:B16"/>
    <mergeCell ref="C9:C16"/>
    <mergeCell ref="D9:D16"/>
    <mergeCell ref="A20:F20"/>
    <mergeCell ref="A1:G1"/>
    <mergeCell ref="A3:D3"/>
    <mergeCell ref="E3:G3"/>
    <mergeCell ref="B6:B8"/>
    <mergeCell ref="C6:C8"/>
    <mergeCell ref="D6:D8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20.28125" style="0" customWidth="1"/>
    <col min="2" max="2" width="9.7109375" style="0" customWidth="1"/>
    <col min="3" max="3" width="10.140625" style="0" customWidth="1"/>
    <col min="4" max="4" width="10.00390625" style="0" customWidth="1"/>
    <col min="5" max="5" width="14.57421875" style="0" customWidth="1"/>
    <col min="6" max="6" width="10.28125" style="0" customWidth="1"/>
    <col min="7" max="7" width="10.7109375" style="0" customWidth="1"/>
    <col min="8" max="8" width="2.00390625" style="0" customWidth="1"/>
  </cols>
  <sheetData>
    <row r="1" spans="1:8" ht="57" customHeight="1">
      <c r="A1" s="21" t="s">
        <v>111</v>
      </c>
      <c r="B1" s="21"/>
      <c r="C1" s="21"/>
      <c r="D1" s="21"/>
      <c r="E1" s="21"/>
      <c r="F1" s="21"/>
      <c r="G1" s="21"/>
      <c r="H1" s="1"/>
    </row>
    <row r="2" spans="1:7" ht="24.75" customHeight="1">
      <c r="A2" s="2" t="s">
        <v>27</v>
      </c>
      <c r="B2" s="3"/>
      <c r="C2" s="3"/>
      <c r="D2" s="3"/>
      <c r="E2" s="4">
        <v>-8550.37</v>
      </c>
      <c r="F2" s="3"/>
      <c r="G2" s="3"/>
    </row>
    <row r="3" spans="1:7" ht="14.25" customHeight="1">
      <c r="A3" s="23" t="s">
        <v>1</v>
      </c>
      <c r="B3" s="24"/>
      <c r="C3" s="24"/>
      <c r="D3" s="25"/>
      <c r="E3" s="23" t="s">
        <v>2</v>
      </c>
      <c r="F3" s="24"/>
      <c r="G3" s="25"/>
    </row>
    <row r="4" spans="1:7" ht="64.5" customHeight="1">
      <c r="A4" s="5" t="s">
        <v>3</v>
      </c>
      <c r="B4" s="6" t="s">
        <v>28</v>
      </c>
      <c r="C4" s="6" t="s">
        <v>29</v>
      </c>
      <c r="D4" s="6" t="s">
        <v>30</v>
      </c>
      <c r="E4" s="5" t="s">
        <v>4</v>
      </c>
      <c r="F4" s="5" t="s">
        <v>5</v>
      </c>
      <c r="G4" s="5" t="s">
        <v>6</v>
      </c>
    </row>
    <row r="5" spans="1:7" ht="12.75" customHeight="1">
      <c r="A5" s="7" t="s">
        <v>7</v>
      </c>
      <c r="B5" s="8"/>
      <c r="C5" s="8"/>
      <c r="D5" s="8"/>
      <c r="E5" s="8"/>
      <c r="F5" s="8"/>
      <c r="G5" s="8"/>
    </row>
    <row r="6" spans="1:7" ht="29.25" customHeight="1">
      <c r="A6" s="9" t="s">
        <v>8</v>
      </c>
      <c r="B6" s="26">
        <v>119625.03</v>
      </c>
      <c r="C6" s="26">
        <v>116837.04</v>
      </c>
      <c r="D6" s="26">
        <f>B6-C6</f>
        <v>2787.9900000000052</v>
      </c>
      <c r="E6" s="10" t="s">
        <v>9</v>
      </c>
      <c r="F6" s="8"/>
      <c r="G6" s="14">
        <v>364.94</v>
      </c>
    </row>
    <row r="7" spans="1:7" ht="28.5" customHeight="1">
      <c r="A7" s="9" t="s">
        <v>10</v>
      </c>
      <c r="B7" s="27"/>
      <c r="C7" s="27"/>
      <c r="D7" s="27"/>
      <c r="E7" s="5" t="s">
        <v>11</v>
      </c>
      <c r="F7" s="8"/>
      <c r="G7" s="15">
        <v>10449</v>
      </c>
    </row>
    <row r="8" spans="1:7" ht="30.75" customHeight="1">
      <c r="A8" s="9" t="s">
        <v>12</v>
      </c>
      <c r="B8" s="27"/>
      <c r="C8" s="27"/>
      <c r="D8" s="27"/>
      <c r="E8" s="10" t="s">
        <v>13</v>
      </c>
      <c r="F8" s="8"/>
      <c r="G8" s="15">
        <v>54739.98</v>
      </c>
    </row>
    <row r="9" spans="1:7" ht="39.75" customHeight="1">
      <c r="A9" s="30"/>
      <c r="B9" s="30"/>
      <c r="C9" s="30"/>
      <c r="D9" s="30"/>
      <c r="E9" s="5" t="s">
        <v>51</v>
      </c>
      <c r="F9" s="8"/>
      <c r="G9" s="14">
        <v>23976</v>
      </c>
    </row>
    <row r="10" spans="1:7" ht="29.25" customHeight="1">
      <c r="A10" s="30"/>
      <c r="B10" s="30"/>
      <c r="C10" s="30"/>
      <c r="D10" s="30"/>
      <c r="E10" s="5" t="s">
        <v>14</v>
      </c>
      <c r="F10" s="5" t="s">
        <v>15</v>
      </c>
      <c r="G10" s="14">
        <v>2850</v>
      </c>
    </row>
    <row r="11" spans="1:7" ht="40.5" customHeight="1">
      <c r="A11" s="30"/>
      <c r="B11" s="30"/>
      <c r="C11" s="30"/>
      <c r="D11" s="30"/>
      <c r="E11" s="5" t="s">
        <v>16</v>
      </c>
      <c r="F11" s="11" t="s">
        <v>17</v>
      </c>
      <c r="G11" s="15">
        <v>1425.54</v>
      </c>
    </row>
    <row r="12" spans="1:7" ht="25.5">
      <c r="A12" s="30"/>
      <c r="B12" s="30"/>
      <c r="C12" s="30"/>
      <c r="D12" s="30"/>
      <c r="E12" s="5" t="s">
        <v>18</v>
      </c>
      <c r="F12" s="5" t="s">
        <v>19</v>
      </c>
      <c r="G12" s="14">
        <v>25102.14</v>
      </c>
    </row>
    <row r="13" spans="1:7" ht="32.25" customHeight="1">
      <c r="A13" s="30"/>
      <c r="B13" s="30"/>
      <c r="C13" s="30"/>
      <c r="D13" s="30"/>
      <c r="E13" s="5" t="s">
        <v>63</v>
      </c>
      <c r="F13" s="5" t="s">
        <v>21</v>
      </c>
      <c r="G13" s="14">
        <v>0</v>
      </c>
    </row>
    <row r="14" spans="1:7" ht="16.5" customHeight="1">
      <c r="A14" s="30"/>
      <c r="B14" s="30"/>
      <c r="C14" s="30"/>
      <c r="D14" s="30"/>
      <c r="E14" s="5" t="s">
        <v>22</v>
      </c>
      <c r="F14" s="8"/>
      <c r="G14" s="15">
        <v>5073.21</v>
      </c>
    </row>
    <row r="15" spans="1:7" ht="28.5" customHeight="1">
      <c r="A15" s="30"/>
      <c r="B15" s="30"/>
      <c r="C15" s="30"/>
      <c r="D15" s="30"/>
      <c r="E15" s="5" t="s">
        <v>23</v>
      </c>
      <c r="F15" s="8"/>
      <c r="G15" s="15">
        <v>1897.6</v>
      </c>
    </row>
    <row r="16" spans="1:7" ht="41.25" customHeight="1">
      <c r="A16" s="31"/>
      <c r="B16" s="31"/>
      <c r="C16" s="31"/>
      <c r="D16" s="31"/>
      <c r="E16" s="5" t="s">
        <v>24</v>
      </c>
      <c r="F16" s="8"/>
      <c r="G16" s="14">
        <v>0</v>
      </c>
    </row>
    <row r="17" spans="1:7" ht="25.5">
      <c r="A17" s="12"/>
      <c r="B17" s="8"/>
      <c r="C17" s="8"/>
      <c r="D17" s="8"/>
      <c r="E17" s="12" t="s">
        <v>77</v>
      </c>
      <c r="F17" s="8"/>
      <c r="G17" s="14">
        <v>11000</v>
      </c>
    </row>
    <row r="18" spans="1:7" ht="17.25" customHeight="1">
      <c r="A18" s="8" t="s">
        <v>25</v>
      </c>
      <c r="B18" s="7">
        <f>B6+B17</f>
        <v>119625.03</v>
      </c>
      <c r="C18" s="7">
        <f>C6+C17</f>
        <v>116837.04</v>
      </c>
      <c r="D18" s="7">
        <f>D6+D17</f>
        <v>2787.9900000000052</v>
      </c>
      <c r="E18" s="8"/>
      <c r="F18" s="8"/>
      <c r="G18" s="7">
        <f>SUM(G6:G17)</f>
        <v>136878.41</v>
      </c>
    </row>
    <row r="19" spans="1:7" ht="40.5" customHeight="1">
      <c r="A19" s="4" t="s">
        <v>31</v>
      </c>
      <c r="B19" s="3"/>
      <c r="C19" s="3"/>
      <c r="D19" s="3"/>
      <c r="E19" s="13">
        <f>E2+C18-G18</f>
        <v>-28591.740000000005</v>
      </c>
      <c r="F19" s="3"/>
      <c r="G19" s="3"/>
    </row>
    <row r="20" spans="1:6" ht="81" customHeight="1">
      <c r="A20" s="49" t="s">
        <v>82</v>
      </c>
      <c r="B20" s="49"/>
      <c r="C20" s="49"/>
      <c r="D20" s="49"/>
      <c r="E20" s="49"/>
      <c r="F20" s="49"/>
    </row>
  </sheetData>
  <sheetProtection/>
  <mergeCells count="11">
    <mergeCell ref="A9:A16"/>
    <mergeCell ref="B9:B16"/>
    <mergeCell ref="C9:C16"/>
    <mergeCell ref="D9:D16"/>
    <mergeCell ref="A20:F20"/>
    <mergeCell ref="A1:G1"/>
    <mergeCell ref="A3:D3"/>
    <mergeCell ref="E3:G3"/>
    <mergeCell ref="B6:B8"/>
    <mergeCell ref="C6:C8"/>
    <mergeCell ref="D6:D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18.00390625" style="0" customWidth="1"/>
    <col min="2" max="2" width="9.28125" style="0" bestFit="1" customWidth="1"/>
    <col min="3" max="3" width="8.8515625" style="0" customWidth="1"/>
    <col min="4" max="4" width="8.00390625" style="0" customWidth="1"/>
    <col min="5" max="5" width="14.28125" style="0" customWidth="1"/>
    <col min="6" max="6" width="10.140625" style="0" customWidth="1"/>
    <col min="7" max="7" width="9.7109375" style="0" customWidth="1"/>
    <col min="8" max="8" width="1.28515625" style="0" customWidth="1"/>
    <col min="14" max="14" width="19.00390625" style="0" customWidth="1"/>
  </cols>
  <sheetData>
    <row r="1" spans="1:14" ht="36" customHeight="1">
      <c r="A1" s="32" t="s">
        <v>38</v>
      </c>
      <c r="B1" s="32"/>
      <c r="C1" s="32"/>
      <c r="D1" s="32"/>
      <c r="E1" s="32"/>
      <c r="F1" s="32"/>
      <c r="G1" s="32"/>
      <c r="H1" s="1"/>
      <c r="I1" s="33"/>
      <c r="J1" s="33"/>
      <c r="K1" s="33"/>
      <c r="L1" s="33"/>
      <c r="M1" s="33"/>
      <c r="N1" s="33"/>
    </row>
    <row r="2" spans="1:14" ht="21.75" customHeight="1">
      <c r="A2" s="2" t="s">
        <v>27</v>
      </c>
      <c r="B2" s="3"/>
      <c r="C2" s="3"/>
      <c r="D2" s="3"/>
      <c r="E2" s="4">
        <v>-32049.62</v>
      </c>
      <c r="F2" s="3"/>
      <c r="G2" s="3"/>
      <c r="I2" s="19"/>
      <c r="J2" s="19"/>
      <c r="K2" s="19"/>
      <c r="L2" s="19"/>
      <c r="M2" s="19"/>
      <c r="N2" s="19"/>
    </row>
    <row r="3" spans="1:14" ht="14.25">
      <c r="A3" s="23" t="s">
        <v>1</v>
      </c>
      <c r="B3" s="24"/>
      <c r="C3" s="24"/>
      <c r="D3" s="25"/>
      <c r="E3" s="23" t="s">
        <v>2</v>
      </c>
      <c r="F3" s="24"/>
      <c r="G3" s="25"/>
      <c r="I3" s="19"/>
      <c r="J3" s="19"/>
      <c r="K3" s="19"/>
      <c r="L3" s="19"/>
      <c r="M3" s="19"/>
      <c r="N3" s="19"/>
    </row>
    <row r="4" spans="1:14" ht="68.25" customHeight="1">
      <c r="A4" s="5" t="s">
        <v>3</v>
      </c>
      <c r="B4" s="6" t="s">
        <v>28</v>
      </c>
      <c r="C4" s="6" t="s">
        <v>29</v>
      </c>
      <c r="D4" s="6" t="s">
        <v>30</v>
      </c>
      <c r="E4" s="5" t="s">
        <v>4</v>
      </c>
      <c r="F4" s="5" t="s">
        <v>5</v>
      </c>
      <c r="G4" s="5" t="s">
        <v>6</v>
      </c>
      <c r="I4" s="19"/>
      <c r="J4" s="19"/>
      <c r="K4" s="19"/>
      <c r="L4" s="19"/>
      <c r="M4" s="19"/>
      <c r="N4" s="19"/>
    </row>
    <row r="5" spans="1:14" ht="12.75">
      <c r="A5" s="7" t="s">
        <v>7</v>
      </c>
      <c r="B5" s="8"/>
      <c r="C5" s="8"/>
      <c r="D5" s="8"/>
      <c r="E5" s="8"/>
      <c r="F5" s="8"/>
      <c r="G5" s="8"/>
      <c r="I5" s="19"/>
      <c r="J5" s="19"/>
      <c r="K5" s="19"/>
      <c r="L5" s="19"/>
      <c r="M5" s="19"/>
      <c r="N5" s="19"/>
    </row>
    <row r="6" spans="1:14" ht="25.5" customHeight="1">
      <c r="A6" s="9" t="s">
        <v>8</v>
      </c>
      <c r="B6" s="26">
        <v>38074.62</v>
      </c>
      <c r="C6" s="26">
        <v>21623.83</v>
      </c>
      <c r="D6" s="26">
        <f>B6-C6</f>
        <v>16450.79</v>
      </c>
      <c r="E6" s="10" t="s">
        <v>9</v>
      </c>
      <c r="F6" s="8"/>
      <c r="G6" s="14">
        <v>147.33</v>
      </c>
      <c r="I6" s="28"/>
      <c r="J6" s="28"/>
      <c r="K6" s="28"/>
      <c r="L6" s="28"/>
      <c r="M6" s="28"/>
      <c r="N6" s="28"/>
    </row>
    <row r="7" spans="1:14" ht="27" customHeight="1">
      <c r="A7" s="9" t="s">
        <v>10</v>
      </c>
      <c r="B7" s="27"/>
      <c r="C7" s="27"/>
      <c r="D7" s="27"/>
      <c r="E7" s="5" t="s">
        <v>11</v>
      </c>
      <c r="F7" s="8"/>
      <c r="G7" s="15">
        <v>4217.51</v>
      </c>
      <c r="I7" s="29"/>
      <c r="J7" s="29"/>
      <c r="K7" s="29"/>
      <c r="L7" s="29"/>
      <c r="M7" s="29"/>
      <c r="N7" s="29"/>
    </row>
    <row r="8" spans="1:14" ht="27.75" customHeight="1">
      <c r="A8" s="9" t="s">
        <v>12</v>
      </c>
      <c r="B8" s="27"/>
      <c r="C8" s="27"/>
      <c r="D8" s="27"/>
      <c r="E8" s="10" t="s">
        <v>13</v>
      </c>
      <c r="F8" s="8"/>
      <c r="G8" s="15">
        <v>22241.21</v>
      </c>
      <c r="I8" s="29"/>
      <c r="J8" s="29"/>
      <c r="K8" s="29"/>
      <c r="L8" s="29"/>
      <c r="M8" s="29"/>
      <c r="N8" s="29"/>
    </row>
    <row r="9" spans="1:14" ht="37.5" customHeight="1">
      <c r="A9" s="30"/>
      <c r="B9" s="30"/>
      <c r="C9" s="30"/>
      <c r="D9" s="30"/>
      <c r="E9" s="5" t="s">
        <v>26</v>
      </c>
      <c r="F9" s="8"/>
      <c r="G9" s="14">
        <v>0</v>
      </c>
      <c r="I9" s="29"/>
      <c r="J9" s="29"/>
      <c r="K9" s="29"/>
      <c r="L9" s="29"/>
      <c r="M9" s="29"/>
      <c r="N9" s="29"/>
    </row>
    <row r="10" spans="1:14" ht="27.75" customHeight="1">
      <c r="A10" s="30"/>
      <c r="B10" s="30"/>
      <c r="C10" s="30"/>
      <c r="D10" s="30"/>
      <c r="E10" s="5" t="s">
        <v>14</v>
      </c>
      <c r="F10" s="5" t="s">
        <v>15</v>
      </c>
      <c r="G10" s="14">
        <v>895</v>
      </c>
      <c r="I10" s="29"/>
      <c r="J10" s="29"/>
      <c r="K10" s="29"/>
      <c r="L10" s="29"/>
      <c r="M10" s="29"/>
      <c r="N10" s="29"/>
    </row>
    <row r="11" spans="1:14" ht="39.75" customHeight="1">
      <c r="A11" s="30"/>
      <c r="B11" s="30"/>
      <c r="C11" s="30"/>
      <c r="D11" s="30"/>
      <c r="E11" s="5" t="s">
        <v>16</v>
      </c>
      <c r="F11" s="11" t="s">
        <v>17</v>
      </c>
      <c r="G11" s="15">
        <v>0</v>
      </c>
      <c r="I11" s="29"/>
      <c r="J11" s="29"/>
      <c r="K11" s="29"/>
      <c r="L11" s="29"/>
      <c r="M11" s="29"/>
      <c r="N11" s="29"/>
    </row>
    <row r="12" spans="1:14" ht="25.5">
      <c r="A12" s="30"/>
      <c r="B12" s="30"/>
      <c r="C12" s="30"/>
      <c r="D12" s="30"/>
      <c r="E12" s="5" t="s">
        <v>18</v>
      </c>
      <c r="F12" s="5" t="s">
        <v>19</v>
      </c>
      <c r="G12" s="14">
        <v>11994.48</v>
      </c>
      <c r="I12" s="29"/>
      <c r="J12" s="29"/>
      <c r="K12" s="29"/>
      <c r="L12" s="29"/>
      <c r="M12" s="29"/>
      <c r="N12" s="29"/>
    </row>
    <row r="13" spans="1:14" ht="25.5">
      <c r="A13" s="30"/>
      <c r="B13" s="30"/>
      <c r="C13" s="30"/>
      <c r="D13" s="30"/>
      <c r="E13" s="5" t="s">
        <v>20</v>
      </c>
      <c r="F13" s="5" t="s">
        <v>21</v>
      </c>
      <c r="G13" s="14"/>
      <c r="I13" s="29"/>
      <c r="J13" s="29"/>
      <c r="K13" s="29"/>
      <c r="L13" s="29"/>
      <c r="M13" s="29"/>
      <c r="N13" s="29"/>
    </row>
    <row r="14" spans="1:14" ht="19.5" customHeight="1">
      <c r="A14" s="30"/>
      <c r="B14" s="30"/>
      <c r="C14" s="30"/>
      <c r="D14" s="30"/>
      <c r="E14" s="5" t="s">
        <v>22</v>
      </c>
      <c r="F14" s="8"/>
      <c r="G14" s="15">
        <v>1994.78</v>
      </c>
      <c r="I14" s="29"/>
      <c r="J14" s="29"/>
      <c r="K14" s="29"/>
      <c r="L14" s="29"/>
      <c r="M14" s="29"/>
      <c r="N14" s="29"/>
    </row>
    <row r="15" spans="1:14" ht="26.25" customHeight="1">
      <c r="A15" s="30"/>
      <c r="B15" s="30"/>
      <c r="C15" s="30"/>
      <c r="D15" s="30"/>
      <c r="E15" s="5" t="s">
        <v>23</v>
      </c>
      <c r="F15" s="8"/>
      <c r="G15" s="15">
        <v>749.8</v>
      </c>
      <c r="I15" s="29"/>
      <c r="J15" s="29"/>
      <c r="K15" s="29"/>
      <c r="L15" s="29"/>
      <c r="M15" s="29"/>
      <c r="N15" s="29"/>
    </row>
    <row r="16" spans="1:14" ht="39" customHeight="1">
      <c r="A16" s="31"/>
      <c r="B16" s="31"/>
      <c r="C16" s="31"/>
      <c r="D16" s="31"/>
      <c r="E16" s="5" t="s">
        <v>24</v>
      </c>
      <c r="F16" s="8"/>
      <c r="G16" s="14">
        <v>0</v>
      </c>
      <c r="I16" s="29"/>
      <c r="J16" s="29"/>
      <c r="K16" s="29"/>
      <c r="L16" s="29"/>
      <c r="M16" s="29"/>
      <c r="N16" s="29"/>
    </row>
    <row r="17" spans="1:14" ht="12.75">
      <c r="A17" s="12"/>
      <c r="B17" s="8"/>
      <c r="C17" s="8"/>
      <c r="D17" s="8"/>
      <c r="E17" s="8"/>
      <c r="F17" s="8"/>
      <c r="G17" s="8"/>
      <c r="I17" s="29"/>
      <c r="J17" s="29"/>
      <c r="K17" s="29"/>
      <c r="L17" s="29"/>
      <c r="M17" s="29"/>
      <c r="N17" s="29"/>
    </row>
    <row r="18" spans="1:14" ht="22.5" customHeight="1">
      <c r="A18" s="8" t="s">
        <v>25</v>
      </c>
      <c r="B18" s="7">
        <f>B6+B17</f>
        <v>38074.62</v>
      </c>
      <c r="C18" s="7">
        <f>C6+C17</f>
        <v>21623.83</v>
      </c>
      <c r="D18" s="7">
        <f>D6+D17</f>
        <v>16450.79</v>
      </c>
      <c r="E18" s="8"/>
      <c r="F18" s="8"/>
      <c r="G18" s="7">
        <f>SUM(G6:G17)</f>
        <v>42240.11</v>
      </c>
      <c r="I18" s="29"/>
      <c r="J18" s="29"/>
      <c r="K18" s="29"/>
      <c r="L18" s="29"/>
      <c r="M18" s="29"/>
      <c r="N18" s="29"/>
    </row>
    <row r="19" spans="1:14" ht="32.25" customHeight="1">
      <c r="A19" s="4" t="s">
        <v>31</v>
      </c>
      <c r="B19" s="3"/>
      <c r="C19" s="3"/>
      <c r="D19" s="3"/>
      <c r="E19" s="13">
        <f>E2+C18-G18</f>
        <v>-52665.899999999994</v>
      </c>
      <c r="F19" s="3"/>
      <c r="G19" s="3"/>
      <c r="I19" s="29"/>
      <c r="J19" s="29"/>
      <c r="K19" s="29"/>
      <c r="L19" s="29"/>
      <c r="M19" s="29"/>
      <c r="N19" s="29"/>
    </row>
    <row r="20" spans="9:14" ht="12.75">
      <c r="I20" s="29"/>
      <c r="J20" s="29"/>
      <c r="K20" s="29"/>
      <c r="L20" s="29"/>
      <c r="M20" s="29"/>
      <c r="N20" s="29"/>
    </row>
    <row r="21" spans="1:14" ht="24" customHeight="1">
      <c r="A21" s="22" t="s">
        <v>0</v>
      </c>
      <c r="B21" s="22"/>
      <c r="C21" s="22"/>
      <c r="D21" s="22"/>
      <c r="E21" s="22"/>
      <c r="F21" s="22"/>
      <c r="I21" s="20"/>
      <c r="J21" s="20"/>
      <c r="K21" s="20"/>
      <c r="L21" s="20"/>
      <c r="M21" s="20"/>
      <c r="N21" s="20"/>
    </row>
    <row r="22" spans="1:6" ht="5.25" customHeight="1">
      <c r="A22" s="19" t="s">
        <v>32</v>
      </c>
      <c r="B22" s="19"/>
      <c r="C22" s="19"/>
      <c r="D22" s="19"/>
      <c r="E22" s="19"/>
      <c r="F22" s="19"/>
    </row>
    <row r="23" spans="1:6" ht="3.75" customHeight="1" hidden="1">
      <c r="A23" s="19"/>
      <c r="B23" s="19"/>
      <c r="C23" s="19"/>
      <c r="D23" s="19"/>
      <c r="E23" s="19"/>
      <c r="F23" s="19"/>
    </row>
    <row r="24" spans="1:6" ht="12.75" customHeight="1">
      <c r="A24" s="19"/>
      <c r="B24" s="19"/>
      <c r="C24" s="19"/>
      <c r="D24" s="19"/>
      <c r="E24" s="19"/>
      <c r="F24" s="19"/>
    </row>
    <row r="25" spans="1:6" ht="61.5" customHeight="1">
      <c r="A25" s="19"/>
      <c r="B25" s="19"/>
      <c r="C25" s="19"/>
      <c r="D25" s="19"/>
      <c r="E25" s="19"/>
      <c r="F25" s="19"/>
    </row>
  </sheetData>
  <sheetProtection/>
  <mergeCells count="17">
    <mergeCell ref="A21:F21"/>
    <mergeCell ref="I21:N21"/>
    <mergeCell ref="A22:F25"/>
    <mergeCell ref="B6:B8"/>
    <mergeCell ref="C6:C8"/>
    <mergeCell ref="D6:D8"/>
    <mergeCell ref="I6:N6"/>
    <mergeCell ref="I7:N20"/>
    <mergeCell ref="A9:A16"/>
    <mergeCell ref="B9:B16"/>
    <mergeCell ref="C9:C16"/>
    <mergeCell ref="D9:D16"/>
    <mergeCell ref="A1:G1"/>
    <mergeCell ref="I1:N1"/>
    <mergeCell ref="I2:N5"/>
    <mergeCell ref="A3:D3"/>
    <mergeCell ref="E3:G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C9" sqref="C9:C16"/>
    </sheetView>
  </sheetViews>
  <sheetFormatPr defaultColWidth="9.140625" defaultRowHeight="12.75"/>
  <cols>
    <col min="1" max="1" width="17.7109375" style="0" customWidth="1"/>
    <col min="2" max="2" width="8.421875" style="0" customWidth="1"/>
    <col min="3" max="3" width="9.28125" style="0" bestFit="1" customWidth="1"/>
    <col min="4" max="4" width="8.140625" style="0" customWidth="1"/>
    <col min="5" max="5" width="14.00390625" style="0" customWidth="1"/>
    <col min="6" max="6" width="10.7109375" style="0" customWidth="1"/>
    <col min="7" max="7" width="9.140625" style="0" customWidth="1"/>
    <col min="8" max="8" width="1.8515625" style="0" customWidth="1"/>
    <col min="14" max="14" width="19.140625" style="0" customWidth="1"/>
  </cols>
  <sheetData>
    <row r="1" spans="1:14" ht="38.25" customHeight="1">
      <c r="A1" s="32" t="s">
        <v>39</v>
      </c>
      <c r="B1" s="32"/>
      <c r="C1" s="32"/>
      <c r="D1" s="32"/>
      <c r="E1" s="32"/>
      <c r="F1" s="32"/>
      <c r="G1" s="32"/>
      <c r="H1" s="1"/>
      <c r="I1" s="33"/>
      <c r="J1" s="33"/>
      <c r="K1" s="33"/>
      <c r="L1" s="33"/>
      <c r="M1" s="33"/>
      <c r="N1" s="33"/>
    </row>
    <row r="2" spans="1:14" ht="15">
      <c r="A2" s="2" t="s">
        <v>27</v>
      </c>
      <c r="B2" s="3"/>
      <c r="C2" s="3"/>
      <c r="D2" s="3"/>
      <c r="E2" s="4">
        <v>-30531.6</v>
      </c>
      <c r="F2" s="3"/>
      <c r="G2" s="3"/>
      <c r="I2" s="19"/>
      <c r="J2" s="19"/>
      <c r="K2" s="19"/>
      <c r="L2" s="19"/>
      <c r="M2" s="19"/>
      <c r="N2" s="19"/>
    </row>
    <row r="3" spans="1:14" ht="14.25">
      <c r="A3" s="23" t="s">
        <v>1</v>
      </c>
      <c r="B3" s="24"/>
      <c r="C3" s="24"/>
      <c r="D3" s="25"/>
      <c r="E3" s="23" t="s">
        <v>2</v>
      </c>
      <c r="F3" s="24"/>
      <c r="G3" s="25"/>
      <c r="I3" s="19"/>
      <c r="J3" s="19"/>
      <c r="K3" s="19"/>
      <c r="L3" s="19"/>
      <c r="M3" s="19"/>
      <c r="N3" s="19"/>
    </row>
    <row r="4" spans="1:14" ht="63">
      <c r="A4" s="5" t="s">
        <v>3</v>
      </c>
      <c r="B4" s="6" t="s">
        <v>28</v>
      </c>
      <c r="C4" s="6" t="s">
        <v>29</v>
      </c>
      <c r="D4" s="6" t="s">
        <v>30</v>
      </c>
      <c r="E4" s="5" t="s">
        <v>4</v>
      </c>
      <c r="F4" s="5" t="s">
        <v>5</v>
      </c>
      <c r="G4" s="5" t="s">
        <v>6</v>
      </c>
      <c r="I4" s="19"/>
      <c r="J4" s="19"/>
      <c r="K4" s="19"/>
      <c r="L4" s="19"/>
      <c r="M4" s="19"/>
      <c r="N4" s="19"/>
    </row>
    <row r="5" spans="1:14" ht="12.75">
      <c r="A5" s="7" t="s">
        <v>7</v>
      </c>
      <c r="B5" s="8"/>
      <c r="C5" s="8"/>
      <c r="D5" s="8"/>
      <c r="E5" s="8"/>
      <c r="F5" s="8"/>
      <c r="G5" s="8"/>
      <c r="I5" s="19"/>
      <c r="J5" s="19"/>
      <c r="K5" s="19"/>
      <c r="L5" s="19"/>
      <c r="M5" s="19"/>
      <c r="N5" s="19"/>
    </row>
    <row r="6" spans="1:14" ht="27.75" customHeight="1">
      <c r="A6" s="9" t="s">
        <v>8</v>
      </c>
      <c r="B6" s="26">
        <v>12860.79</v>
      </c>
      <c r="C6" s="34">
        <v>12860.79</v>
      </c>
      <c r="D6" s="26">
        <f>B6-C6</f>
        <v>0</v>
      </c>
      <c r="E6" s="10" t="s">
        <v>9</v>
      </c>
      <c r="F6" s="8"/>
      <c r="G6" s="14">
        <v>76.25</v>
      </c>
      <c r="I6" s="28"/>
      <c r="J6" s="28"/>
      <c r="K6" s="28"/>
      <c r="L6" s="28"/>
      <c r="M6" s="28"/>
      <c r="N6" s="28"/>
    </row>
    <row r="7" spans="1:14" ht="26.25" customHeight="1">
      <c r="A7" s="9" t="s">
        <v>10</v>
      </c>
      <c r="B7" s="27"/>
      <c r="C7" s="35"/>
      <c r="D7" s="27"/>
      <c r="E7" s="5" t="s">
        <v>11</v>
      </c>
      <c r="F7" s="8"/>
      <c r="G7" s="15">
        <v>2248.88</v>
      </c>
      <c r="I7" s="29"/>
      <c r="J7" s="29"/>
      <c r="K7" s="29"/>
      <c r="L7" s="29"/>
      <c r="M7" s="29"/>
      <c r="N7" s="29"/>
    </row>
    <row r="8" spans="1:14" ht="26.25" customHeight="1">
      <c r="A8" s="9" t="s">
        <v>12</v>
      </c>
      <c r="B8" s="27"/>
      <c r="C8" s="35"/>
      <c r="D8" s="27"/>
      <c r="E8" s="10" t="s">
        <v>13</v>
      </c>
      <c r="F8" s="8"/>
      <c r="G8" s="15">
        <v>12432.52</v>
      </c>
      <c r="I8" s="29"/>
      <c r="J8" s="29"/>
      <c r="K8" s="29"/>
      <c r="L8" s="29"/>
      <c r="M8" s="29"/>
      <c r="N8" s="29"/>
    </row>
    <row r="9" spans="1:14" ht="38.25" customHeight="1">
      <c r="A9" s="30"/>
      <c r="B9" s="30"/>
      <c r="C9" s="30"/>
      <c r="D9" s="30"/>
      <c r="E9" s="5" t="s">
        <v>26</v>
      </c>
      <c r="F9" s="8"/>
      <c r="G9" s="14">
        <v>0</v>
      </c>
      <c r="I9" s="29"/>
      <c r="J9" s="29"/>
      <c r="K9" s="29"/>
      <c r="L9" s="29"/>
      <c r="M9" s="29"/>
      <c r="N9" s="29"/>
    </row>
    <row r="10" spans="1:14" ht="30" customHeight="1">
      <c r="A10" s="30"/>
      <c r="B10" s="30"/>
      <c r="C10" s="30"/>
      <c r="D10" s="30"/>
      <c r="E10" s="5" t="s">
        <v>14</v>
      </c>
      <c r="F10" s="5" t="s">
        <v>15</v>
      </c>
      <c r="G10" s="14">
        <v>895</v>
      </c>
      <c r="I10" s="29"/>
      <c r="J10" s="29"/>
      <c r="K10" s="29"/>
      <c r="L10" s="29"/>
      <c r="M10" s="29"/>
      <c r="N10" s="29"/>
    </row>
    <row r="11" spans="1:14" ht="39" customHeight="1">
      <c r="A11" s="30"/>
      <c r="B11" s="30"/>
      <c r="C11" s="30"/>
      <c r="D11" s="30"/>
      <c r="E11" s="5" t="s">
        <v>16</v>
      </c>
      <c r="F11" s="11" t="s">
        <v>17</v>
      </c>
      <c r="G11" s="15">
        <v>0</v>
      </c>
      <c r="I11" s="29"/>
      <c r="J11" s="29"/>
      <c r="K11" s="29"/>
      <c r="L11" s="29"/>
      <c r="M11" s="29"/>
      <c r="N11" s="29"/>
    </row>
    <row r="12" spans="1:14" ht="25.5">
      <c r="A12" s="30"/>
      <c r="B12" s="30"/>
      <c r="C12" s="30"/>
      <c r="D12" s="30"/>
      <c r="E12" s="5" t="s">
        <v>18</v>
      </c>
      <c r="F12" s="5" t="s">
        <v>19</v>
      </c>
      <c r="G12" s="14">
        <v>5372.38</v>
      </c>
      <c r="I12" s="29"/>
      <c r="J12" s="29"/>
      <c r="K12" s="29"/>
      <c r="L12" s="29"/>
      <c r="M12" s="29"/>
      <c r="N12" s="29"/>
    </row>
    <row r="13" spans="1:14" ht="12.75">
      <c r="A13" s="30"/>
      <c r="B13" s="30"/>
      <c r="C13" s="30"/>
      <c r="D13" s="30"/>
      <c r="E13" s="5" t="s">
        <v>20</v>
      </c>
      <c r="F13" s="5"/>
      <c r="G13" s="14">
        <v>0</v>
      </c>
      <c r="I13" s="29"/>
      <c r="J13" s="29"/>
      <c r="K13" s="29"/>
      <c r="L13" s="29"/>
      <c r="M13" s="29"/>
      <c r="N13" s="29"/>
    </row>
    <row r="14" spans="1:14" ht="20.25" customHeight="1">
      <c r="A14" s="30"/>
      <c r="B14" s="30"/>
      <c r="C14" s="30"/>
      <c r="D14" s="30"/>
      <c r="E14" s="5" t="s">
        <v>22</v>
      </c>
      <c r="F14" s="8"/>
      <c r="G14" s="15">
        <v>1054.66</v>
      </c>
      <c r="I14" s="29"/>
      <c r="J14" s="29"/>
      <c r="K14" s="29"/>
      <c r="L14" s="29"/>
      <c r="M14" s="29"/>
      <c r="N14" s="29"/>
    </row>
    <row r="15" spans="1:14" ht="30.75" customHeight="1">
      <c r="A15" s="30"/>
      <c r="B15" s="30"/>
      <c r="C15" s="30"/>
      <c r="D15" s="30"/>
      <c r="E15" s="5" t="s">
        <v>23</v>
      </c>
      <c r="F15" s="8"/>
      <c r="G15" s="15">
        <v>299</v>
      </c>
      <c r="I15" s="29"/>
      <c r="J15" s="29"/>
      <c r="K15" s="29"/>
      <c r="L15" s="29"/>
      <c r="M15" s="29"/>
      <c r="N15" s="29"/>
    </row>
    <row r="16" spans="1:14" ht="39" customHeight="1">
      <c r="A16" s="31"/>
      <c r="B16" s="31"/>
      <c r="C16" s="31"/>
      <c r="D16" s="31"/>
      <c r="E16" s="5" t="s">
        <v>24</v>
      </c>
      <c r="F16" s="8"/>
      <c r="G16" s="14">
        <v>0</v>
      </c>
      <c r="I16" s="29"/>
      <c r="J16" s="29"/>
      <c r="K16" s="29"/>
      <c r="L16" s="29"/>
      <c r="M16" s="29"/>
      <c r="N16" s="29"/>
    </row>
    <row r="17" spans="1:14" ht="12.75">
      <c r="A17" s="12"/>
      <c r="B17" s="8"/>
      <c r="C17" s="8"/>
      <c r="D17" s="8"/>
      <c r="E17" s="8"/>
      <c r="F17" s="8"/>
      <c r="G17" s="8"/>
      <c r="I17" s="29"/>
      <c r="J17" s="29"/>
      <c r="K17" s="29"/>
      <c r="L17" s="29"/>
      <c r="M17" s="29"/>
      <c r="N17" s="29"/>
    </row>
    <row r="18" spans="1:14" ht="21" customHeight="1">
      <c r="A18" s="8" t="s">
        <v>25</v>
      </c>
      <c r="B18" s="7">
        <f>B6+B17</f>
        <v>12860.79</v>
      </c>
      <c r="C18" s="7">
        <f>C6+C17</f>
        <v>12860.79</v>
      </c>
      <c r="D18" s="7">
        <f>D6+D17</f>
        <v>0</v>
      </c>
      <c r="E18" s="8"/>
      <c r="F18" s="8"/>
      <c r="G18" s="7">
        <f>SUM(G6:G17)</f>
        <v>22378.690000000002</v>
      </c>
      <c r="I18" s="29"/>
      <c r="J18" s="29"/>
      <c r="K18" s="29"/>
      <c r="L18" s="29"/>
      <c r="M18" s="29"/>
      <c r="N18" s="29"/>
    </row>
    <row r="19" spans="1:14" ht="32.25" customHeight="1">
      <c r="A19" s="4" t="s">
        <v>31</v>
      </c>
      <c r="B19" s="3"/>
      <c r="C19" s="3"/>
      <c r="D19" s="3"/>
      <c r="E19" s="13">
        <f>E2+C18-G18</f>
        <v>-40049.5</v>
      </c>
      <c r="F19" s="3"/>
      <c r="G19" s="3"/>
      <c r="I19" s="29"/>
      <c r="J19" s="29"/>
      <c r="K19" s="29"/>
      <c r="L19" s="29"/>
      <c r="M19" s="29"/>
      <c r="N19" s="29"/>
    </row>
    <row r="20" spans="1:14" ht="15.75" customHeight="1">
      <c r="A20" s="22" t="s">
        <v>0</v>
      </c>
      <c r="B20" s="22"/>
      <c r="C20" s="22"/>
      <c r="D20" s="22"/>
      <c r="E20" s="22"/>
      <c r="F20" s="22"/>
      <c r="I20" s="29"/>
      <c r="J20" s="29"/>
      <c r="K20" s="29"/>
      <c r="L20" s="29"/>
      <c r="M20" s="29"/>
      <c r="N20" s="29"/>
    </row>
    <row r="21" spans="1:14" ht="3.75" customHeight="1">
      <c r="A21" s="19" t="s">
        <v>32</v>
      </c>
      <c r="B21" s="19"/>
      <c r="C21" s="19"/>
      <c r="D21" s="19"/>
      <c r="E21" s="19"/>
      <c r="F21" s="19"/>
      <c r="I21" s="20"/>
      <c r="J21" s="20"/>
      <c r="K21" s="20"/>
      <c r="L21" s="20"/>
      <c r="M21" s="20"/>
      <c r="N21" s="20"/>
    </row>
    <row r="22" spans="1:6" ht="12.75" customHeight="1" hidden="1">
      <c r="A22" s="19"/>
      <c r="B22" s="19"/>
      <c r="C22" s="19"/>
      <c r="D22" s="19"/>
      <c r="E22" s="19"/>
      <c r="F22" s="19"/>
    </row>
    <row r="23" spans="1:6" ht="12.75" customHeight="1">
      <c r="A23" s="19"/>
      <c r="B23" s="19"/>
      <c r="C23" s="19"/>
      <c r="D23" s="19"/>
      <c r="E23" s="19"/>
      <c r="F23" s="19"/>
    </row>
    <row r="24" spans="1:6" ht="60.75" customHeight="1">
      <c r="A24" s="19"/>
      <c r="B24" s="19"/>
      <c r="C24" s="19"/>
      <c r="D24" s="19"/>
      <c r="E24" s="19"/>
      <c r="F24" s="19"/>
    </row>
  </sheetData>
  <sheetProtection/>
  <mergeCells count="17">
    <mergeCell ref="I21:N21"/>
    <mergeCell ref="A9:A16"/>
    <mergeCell ref="B9:B16"/>
    <mergeCell ref="C9:C16"/>
    <mergeCell ref="D9:D16"/>
    <mergeCell ref="A20:F20"/>
    <mergeCell ref="A21:F24"/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7.140625" style="0" customWidth="1"/>
    <col min="2" max="2" width="9.7109375" style="0" customWidth="1"/>
    <col min="3" max="3" width="8.7109375" style="0" customWidth="1"/>
    <col min="4" max="4" width="8.00390625" style="0" customWidth="1"/>
    <col min="5" max="5" width="16.7109375" style="0" customWidth="1"/>
    <col min="6" max="6" width="10.421875" style="0" customWidth="1"/>
    <col min="7" max="7" width="9.57421875" style="0" customWidth="1"/>
    <col min="8" max="8" width="2.00390625" style="0" customWidth="1"/>
    <col min="14" max="14" width="15.8515625" style="0" customWidth="1"/>
  </cols>
  <sheetData>
    <row r="1" spans="1:14" ht="41.25" customHeight="1">
      <c r="A1" s="21" t="s">
        <v>40</v>
      </c>
      <c r="B1" s="21"/>
      <c r="C1" s="21"/>
      <c r="D1" s="21"/>
      <c r="E1" s="21"/>
      <c r="F1" s="21"/>
      <c r="G1" s="21"/>
      <c r="H1" s="1"/>
      <c r="I1" s="33"/>
      <c r="J1" s="33"/>
      <c r="K1" s="33"/>
      <c r="L1" s="33"/>
      <c r="M1" s="33"/>
      <c r="N1" s="33"/>
    </row>
    <row r="2" spans="1:14" ht="27" customHeight="1">
      <c r="A2" s="2" t="s">
        <v>27</v>
      </c>
      <c r="B2" s="3"/>
      <c r="C2" s="3"/>
      <c r="D2" s="3"/>
      <c r="E2" s="4">
        <v>-10190.71</v>
      </c>
      <c r="F2" s="3"/>
      <c r="G2" s="3"/>
      <c r="I2" s="19"/>
      <c r="J2" s="19"/>
      <c r="K2" s="19"/>
      <c r="L2" s="19"/>
      <c r="M2" s="19"/>
      <c r="N2" s="19"/>
    </row>
    <row r="3" spans="1:14" ht="14.25">
      <c r="A3" s="23" t="s">
        <v>1</v>
      </c>
      <c r="B3" s="24"/>
      <c r="C3" s="24"/>
      <c r="D3" s="25"/>
      <c r="E3" s="23" t="s">
        <v>2</v>
      </c>
      <c r="F3" s="24"/>
      <c r="G3" s="25"/>
      <c r="I3" s="19"/>
      <c r="J3" s="19"/>
      <c r="K3" s="19"/>
      <c r="L3" s="19"/>
      <c r="M3" s="19"/>
      <c r="N3" s="19"/>
    </row>
    <row r="4" spans="1:14" ht="69.75" customHeight="1">
      <c r="A4" s="5" t="s">
        <v>3</v>
      </c>
      <c r="B4" s="6" t="s">
        <v>28</v>
      </c>
      <c r="C4" s="6" t="s">
        <v>29</v>
      </c>
      <c r="D4" s="6" t="s">
        <v>30</v>
      </c>
      <c r="E4" s="5" t="s">
        <v>4</v>
      </c>
      <c r="F4" s="5" t="s">
        <v>5</v>
      </c>
      <c r="G4" s="5" t="s">
        <v>6</v>
      </c>
      <c r="I4" s="19"/>
      <c r="J4" s="19"/>
      <c r="K4" s="19"/>
      <c r="L4" s="19"/>
      <c r="M4" s="19"/>
      <c r="N4" s="19"/>
    </row>
    <row r="5" spans="1:14" ht="12.75">
      <c r="A5" s="7" t="s">
        <v>7</v>
      </c>
      <c r="B5" s="8"/>
      <c r="C5" s="8"/>
      <c r="D5" s="8"/>
      <c r="E5" s="8"/>
      <c r="F5" s="8"/>
      <c r="G5" s="8"/>
      <c r="I5" s="19"/>
      <c r="J5" s="19"/>
      <c r="K5" s="19"/>
      <c r="L5" s="19"/>
      <c r="M5" s="19"/>
      <c r="N5" s="19"/>
    </row>
    <row r="6" spans="1:14" ht="24.75" customHeight="1">
      <c r="A6" s="9" t="s">
        <v>8</v>
      </c>
      <c r="B6" s="26">
        <v>403574.76</v>
      </c>
      <c r="C6" s="26">
        <v>385596.5</v>
      </c>
      <c r="D6" s="26">
        <f>B6-C6</f>
        <v>17978.26000000001</v>
      </c>
      <c r="E6" s="10" t="s">
        <v>9</v>
      </c>
      <c r="F6" s="8"/>
      <c r="G6" s="14">
        <v>1226.88</v>
      </c>
      <c r="I6" s="28"/>
      <c r="J6" s="28"/>
      <c r="K6" s="28"/>
      <c r="L6" s="28"/>
      <c r="M6" s="28"/>
      <c r="N6" s="28"/>
    </row>
    <row r="7" spans="1:14" ht="26.25" customHeight="1">
      <c r="A7" s="9" t="s">
        <v>10</v>
      </c>
      <c r="B7" s="27"/>
      <c r="C7" s="27"/>
      <c r="D7" s="27"/>
      <c r="E7" s="5" t="s">
        <v>11</v>
      </c>
      <c r="F7" s="8"/>
      <c r="G7" s="15">
        <v>35112.85</v>
      </c>
      <c r="I7" s="29"/>
      <c r="J7" s="29"/>
      <c r="K7" s="29"/>
      <c r="L7" s="29"/>
      <c r="M7" s="29"/>
      <c r="N7" s="29"/>
    </row>
    <row r="8" spans="1:14" ht="26.25" customHeight="1">
      <c r="A8" s="9" t="s">
        <v>12</v>
      </c>
      <c r="B8" s="27"/>
      <c r="C8" s="27"/>
      <c r="D8" s="27"/>
      <c r="E8" s="10" t="s">
        <v>13</v>
      </c>
      <c r="F8" s="8"/>
      <c r="G8" s="15">
        <v>183395.56</v>
      </c>
      <c r="I8" s="29"/>
      <c r="J8" s="29"/>
      <c r="K8" s="29"/>
      <c r="L8" s="29"/>
      <c r="M8" s="29"/>
      <c r="N8" s="29"/>
    </row>
    <row r="9" spans="1:14" ht="25.5">
      <c r="A9" s="30"/>
      <c r="B9" s="30"/>
      <c r="C9" s="30"/>
      <c r="D9" s="30"/>
      <c r="E9" s="5" t="s">
        <v>41</v>
      </c>
      <c r="F9" s="8"/>
      <c r="G9" s="14">
        <v>31968</v>
      </c>
      <c r="I9" s="29"/>
      <c r="J9" s="29"/>
      <c r="K9" s="29"/>
      <c r="L9" s="29"/>
      <c r="M9" s="29"/>
      <c r="N9" s="29"/>
    </row>
    <row r="10" spans="1:14" ht="27.75" customHeight="1">
      <c r="A10" s="30"/>
      <c r="B10" s="30"/>
      <c r="C10" s="30"/>
      <c r="D10" s="30"/>
      <c r="E10" s="5" t="s">
        <v>14</v>
      </c>
      <c r="F10" s="5" t="s">
        <v>15</v>
      </c>
      <c r="G10" s="14">
        <v>0</v>
      </c>
      <c r="I10" s="29"/>
      <c r="J10" s="29"/>
      <c r="K10" s="29"/>
      <c r="L10" s="29"/>
      <c r="M10" s="29"/>
      <c r="N10" s="29"/>
    </row>
    <row r="11" spans="1:14" ht="39" customHeight="1">
      <c r="A11" s="30"/>
      <c r="B11" s="30"/>
      <c r="C11" s="30"/>
      <c r="D11" s="30"/>
      <c r="E11" s="5" t="s">
        <v>16</v>
      </c>
      <c r="F11" s="11" t="s">
        <v>17</v>
      </c>
      <c r="G11" s="15">
        <v>4764.31</v>
      </c>
      <c r="I11" s="29"/>
      <c r="J11" s="29"/>
      <c r="K11" s="29"/>
      <c r="L11" s="29"/>
      <c r="M11" s="29"/>
      <c r="N11" s="29"/>
    </row>
    <row r="12" spans="1:14" ht="25.5">
      <c r="A12" s="30"/>
      <c r="B12" s="30"/>
      <c r="C12" s="30"/>
      <c r="D12" s="30"/>
      <c r="E12" s="5" t="s">
        <v>18</v>
      </c>
      <c r="F12" s="5" t="s">
        <v>19</v>
      </c>
      <c r="G12" s="14">
        <v>84352.59</v>
      </c>
      <c r="I12" s="29"/>
      <c r="J12" s="29"/>
      <c r="K12" s="29"/>
      <c r="L12" s="29"/>
      <c r="M12" s="29"/>
      <c r="N12" s="29"/>
    </row>
    <row r="13" spans="1:14" ht="25.5">
      <c r="A13" s="30"/>
      <c r="B13" s="30"/>
      <c r="C13" s="30"/>
      <c r="D13" s="30"/>
      <c r="E13" s="5" t="s">
        <v>20</v>
      </c>
      <c r="F13" s="5" t="s">
        <v>21</v>
      </c>
      <c r="G13" s="14">
        <v>0</v>
      </c>
      <c r="I13" s="29"/>
      <c r="J13" s="29"/>
      <c r="K13" s="29"/>
      <c r="L13" s="29"/>
      <c r="M13" s="29"/>
      <c r="N13" s="29"/>
    </row>
    <row r="14" spans="1:14" ht="21" customHeight="1">
      <c r="A14" s="30"/>
      <c r="B14" s="30"/>
      <c r="C14" s="30"/>
      <c r="D14" s="30"/>
      <c r="E14" s="5" t="s">
        <v>22</v>
      </c>
      <c r="F14" s="8"/>
      <c r="G14" s="15">
        <v>19251.27</v>
      </c>
      <c r="I14" s="29"/>
      <c r="J14" s="29"/>
      <c r="K14" s="29"/>
      <c r="L14" s="29"/>
      <c r="M14" s="29"/>
      <c r="N14" s="29"/>
    </row>
    <row r="15" spans="1:14" ht="28.5" customHeight="1">
      <c r="A15" s="30"/>
      <c r="B15" s="30"/>
      <c r="C15" s="30"/>
      <c r="D15" s="30"/>
      <c r="E15" s="5" t="s">
        <v>23</v>
      </c>
      <c r="F15" s="8"/>
      <c r="G15" s="15">
        <v>6942.3</v>
      </c>
      <c r="I15" s="29"/>
      <c r="J15" s="29"/>
      <c r="K15" s="29"/>
      <c r="L15" s="29"/>
      <c r="M15" s="29"/>
      <c r="N15" s="29"/>
    </row>
    <row r="16" spans="1:14" ht="36" customHeight="1">
      <c r="A16" s="31"/>
      <c r="B16" s="31"/>
      <c r="C16" s="31"/>
      <c r="D16" s="31"/>
      <c r="E16" s="5" t="s">
        <v>24</v>
      </c>
      <c r="F16" s="8"/>
      <c r="G16" s="14"/>
      <c r="I16" s="29"/>
      <c r="J16" s="29"/>
      <c r="K16" s="29"/>
      <c r="L16" s="29"/>
      <c r="M16" s="29"/>
      <c r="N16" s="29"/>
    </row>
    <row r="17" spans="1:14" ht="30" customHeight="1">
      <c r="A17" s="36"/>
      <c r="B17" s="17"/>
      <c r="C17" s="17"/>
      <c r="D17" s="17"/>
      <c r="E17" s="37" t="s">
        <v>42</v>
      </c>
      <c r="F17" s="8"/>
      <c r="G17" s="8">
        <v>3385</v>
      </c>
      <c r="I17" s="29"/>
      <c r="J17" s="29"/>
      <c r="K17" s="29"/>
      <c r="L17" s="29"/>
      <c r="M17" s="29"/>
      <c r="N17" s="29"/>
    </row>
    <row r="18" spans="1:14" ht="12.75">
      <c r="A18" s="37"/>
      <c r="B18" s="8"/>
      <c r="C18" s="8"/>
      <c r="D18" s="8"/>
      <c r="E18" s="14" t="s">
        <v>43</v>
      </c>
      <c r="F18" s="8"/>
      <c r="G18" s="8">
        <v>16700</v>
      </c>
      <c r="I18" s="29"/>
      <c r="J18" s="29"/>
      <c r="K18" s="29"/>
      <c r="L18" s="29"/>
      <c r="M18" s="29"/>
      <c r="N18" s="29"/>
    </row>
    <row r="19" spans="1:14" ht="19.5" customHeight="1">
      <c r="A19" s="8" t="s">
        <v>25</v>
      </c>
      <c r="B19" s="7">
        <v>441450.55</v>
      </c>
      <c r="C19" s="7">
        <f>C6+C18</f>
        <v>385596.5</v>
      </c>
      <c r="D19" s="7">
        <f>D6+D18</f>
        <v>17978.26000000001</v>
      </c>
      <c r="E19" s="8"/>
      <c r="F19" s="8"/>
      <c r="G19" s="7">
        <f>SUM(G6:G18)</f>
        <v>387098.75999999995</v>
      </c>
      <c r="I19" s="29"/>
      <c r="J19" s="29"/>
      <c r="K19" s="29"/>
      <c r="L19" s="29"/>
      <c r="M19" s="29"/>
      <c r="N19" s="29"/>
    </row>
    <row r="20" spans="1:14" ht="39" customHeight="1">
      <c r="A20" s="4" t="s">
        <v>31</v>
      </c>
      <c r="B20" s="3"/>
      <c r="C20" s="3"/>
      <c r="D20" s="3"/>
      <c r="E20" s="13">
        <f>E2+C19-G19</f>
        <v>-11692.969999999972</v>
      </c>
      <c r="F20" s="3"/>
      <c r="G20" s="3"/>
      <c r="I20" s="29"/>
      <c r="J20" s="29"/>
      <c r="K20" s="29"/>
      <c r="L20" s="29"/>
      <c r="M20" s="29"/>
      <c r="N20" s="29"/>
    </row>
    <row r="21" spans="9:14" ht="12.75">
      <c r="I21" s="29"/>
      <c r="J21" s="29"/>
      <c r="K21" s="29"/>
      <c r="L21" s="29"/>
      <c r="M21" s="29"/>
      <c r="N21" s="29"/>
    </row>
    <row r="22" spans="1:14" ht="15.75" customHeight="1">
      <c r="A22" s="22" t="s">
        <v>0</v>
      </c>
      <c r="B22" s="22"/>
      <c r="C22" s="22"/>
      <c r="D22" s="22"/>
      <c r="E22" s="22"/>
      <c r="F22" s="22"/>
      <c r="I22" s="20"/>
      <c r="J22" s="20"/>
      <c r="K22" s="20"/>
      <c r="L22" s="20"/>
      <c r="M22" s="20"/>
      <c r="N22" s="20"/>
    </row>
    <row r="23" spans="1:6" ht="12.75">
      <c r="A23" s="19" t="s">
        <v>32</v>
      </c>
      <c r="B23" s="19"/>
      <c r="C23" s="19"/>
      <c r="D23" s="19"/>
      <c r="E23" s="19"/>
      <c r="F23" s="19"/>
    </row>
    <row r="24" spans="1:6" ht="12.75">
      <c r="A24" s="19"/>
      <c r="B24" s="19"/>
      <c r="C24" s="19"/>
      <c r="D24" s="19"/>
      <c r="E24" s="19"/>
      <c r="F24" s="19"/>
    </row>
    <row r="25" spans="1:6" ht="12.75">
      <c r="A25" s="19"/>
      <c r="B25" s="19"/>
      <c r="C25" s="19"/>
      <c r="D25" s="19"/>
      <c r="E25" s="19"/>
      <c r="F25" s="19"/>
    </row>
    <row r="26" spans="1:6" ht="28.5" customHeight="1">
      <c r="A26" s="19"/>
      <c r="B26" s="19"/>
      <c r="C26" s="19"/>
      <c r="D26" s="19"/>
      <c r="E26" s="19"/>
      <c r="F26" s="19"/>
    </row>
  </sheetData>
  <sheetProtection/>
  <mergeCells count="17">
    <mergeCell ref="A23:F26"/>
    <mergeCell ref="A9:A16"/>
    <mergeCell ref="B9:B16"/>
    <mergeCell ref="C9:C16"/>
    <mergeCell ref="D9:D16"/>
    <mergeCell ref="A22:F22"/>
    <mergeCell ref="I22:N22"/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8.00390625" style="0" customWidth="1"/>
    <col min="2" max="2" width="9.57421875" style="0" customWidth="1"/>
    <col min="3" max="3" width="8.7109375" style="0" customWidth="1"/>
    <col min="4" max="4" width="6.7109375" style="0" customWidth="1"/>
    <col min="5" max="5" width="14.00390625" style="0" customWidth="1"/>
    <col min="6" max="6" width="10.7109375" style="0" customWidth="1"/>
    <col min="7" max="7" width="9.57421875" style="0" bestFit="1" customWidth="1"/>
    <col min="8" max="8" width="1.421875" style="0" customWidth="1"/>
    <col min="14" max="14" width="19.7109375" style="0" customWidth="1"/>
  </cols>
  <sheetData>
    <row r="1" spans="1:14" ht="31.5" customHeight="1">
      <c r="A1" s="21" t="s">
        <v>44</v>
      </c>
      <c r="B1" s="21"/>
      <c r="C1" s="21"/>
      <c r="D1" s="21"/>
      <c r="E1" s="21"/>
      <c r="F1" s="21"/>
      <c r="G1" s="21"/>
      <c r="H1" s="1"/>
      <c r="I1" s="33"/>
      <c r="J1" s="33"/>
      <c r="K1" s="33"/>
      <c r="L1" s="33"/>
      <c r="M1" s="33"/>
      <c r="N1" s="33"/>
    </row>
    <row r="2" spans="1:14" ht="22.5" customHeight="1">
      <c r="A2" s="2" t="s">
        <v>27</v>
      </c>
      <c r="B2" s="3"/>
      <c r="C2" s="3"/>
      <c r="D2" s="3"/>
      <c r="E2" s="4">
        <v>-39379.49</v>
      </c>
      <c r="F2" s="3"/>
      <c r="G2" s="3"/>
      <c r="I2" s="19"/>
      <c r="J2" s="19"/>
      <c r="K2" s="19"/>
      <c r="L2" s="19"/>
      <c r="M2" s="19"/>
      <c r="N2" s="19"/>
    </row>
    <row r="3" spans="1:14" ht="14.25">
      <c r="A3" s="23" t="s">
        <v>1</v>
      </c>
      <c r="B3" s="24"/>
      <c r="C3" s="24"/>
      <c r="D3" s="25"/>
      <c r="E3" s="23" t="s">
        <v>2</v>
      </c>
      <c r="F3" s="24"/>
      <c r="G3" s="25"/>
      <c r="I3" s="19"/>
      <c r="J3" s="19"/>
      <c r="K3" s="19"/>
      <c r="L3" s="19"/>
      <c r="M3" s="19"/>
      <c r="N3" s="19"/>
    </row>
    <row r="4" spans="1:14" ht="69.75" customHeight="1">
      <c r="A4" s="5" t="s">
        <v>3</v>
      </c>
      <c r="B4" s="6" t="s">
        <v>28</v>
      </c>
      <c r="C4" s="6" t="s">
        <v>29</v>
      </c>
      <c r="D4" s="6" t="s">
        <v>30</v>
      </c>
      <c r="E4" s="5" t="s">
        <v>4</v>
      </c>
      <c r="F4" s="5" t="s">
        <v>5</v>
      </c>
      <c r="G4" s="5" t="s">
        <v>6</v>
      </c>
      <c r="I4" s="19"/>
      <c r="J4" s="19"/>
      <c r="K4" s="19"/>
      <c r="L4" s="19"/>
      <c r="M4" s="19"/>
      <c r="N4" s="19"/>
    </row>
    <row r="5" spans="1:14" ht="12.75">
      <c r="A5" s="7" t="s">
        <v>7</v>
      </c>
      <c r="B5" s="8"/>
      <c r="C5" s="8"/>
      <c r="D5" s="8"/>
      <c r="E5" s="8"/>
      <c r="F5" s="8"/>
      <c r="G5" s="8"/>
      <c r="I5" s="19"/>
      <c r="J5" s="19"/>
      <c r="K5" s="19"/>
      <c r="L5" s="19"/>
      <c r="M5" s="19"/>
      <c r="N5" s="19"/>
    </row>
    <row r="6" spans="1:14" ht="30.75" customHeight="1">
      <c r="A6" s="9" t="s">
        <v>8</v>
      </c>
      <c r="B6" s="26">
        <v>41486.94</v>
      </c>
      <c r="C6" s="26">
        <v>33318.15</v>
      </c>
      <c r="D6" s="26">
        <f>B6-C6</f>
        <v>8168.790000000001</v>
      </c>
      <c r="E6" s="10" t="s">
        <v>9</v>
      </c>
      <c r="F6" s="8"/>
      <c r="G6" s="14">
        <v>160.12</v>
      </c>
      <c r="I6" s="28"/>
      <c r="J6" s="28"/>
      <c r="K6" s="28"/>
      <c r="L6" s="28"/>
      <c r="M6" s="28"/>
      <c r="N6" s="28"/>
    </row>
    <row r="7" spans="1:14" ht="27" customHeight="1">
      <c r="A7" s="9" t="s">
        <v>10</v>
      </c>
      <c r="B7" s="27"/>
      <c r="C7" s="27"/>
      <c r="D7" s="27"/>
      <c r="E7" s="5" t="s">
        <v>11</v>
      </c>
      <c r="F7" s="8"/>
      <c r="G7" s="15">
        <v>4598.32</v>
      </c>
      <c r="I7" s="29"/>
      <c r="J7" s="29"/>
      <c r="K7" s="29"/>
      <c r="L7" s="29"/>
      <c r="M7" s="29"/>
      <c r="N7" s="29"/>
    </row>
    <row r="8" spans="1:14" ht="29.25" customHeight="1">
      <c r="A8" s="9" t="s">
        <v>12</v>
      </c>
      <c r="B8" s="27"/>
      <c r="C8" s="27"/>
      <c r="D8" s="27"/>
      <c r="E8" s="10" t="s">
        <v>13</v>
      </c>
      <c r="F8" s="8"/>
      <c r="G8" s="15">
        <v>24433.61</v>
      </c>
      <c r="I8" s="29"/>
      <c r="J8" s="29"/>
      <c r="K8" s="29"/>
      <c r="L8" s="29"/>
      <c r="M8" s="29"/>
      <c r="N8" s="29"/>
    </row>
    <row r="9" spans="1:14" ht="37.5" customHeight="1">
      <c r="A9" s="30"/>
      <c r="B9" s="30"/>
      <c r="C9" s="30"/>
      <c r="D9" s="30"/>
      <c r="E9" s="5" t="s">
        <v>26</v>
      </c>
      <c r="F9" s="8"/>
      <c r="G9" s="14">
        <v>0</v>
      </c>
      <c r="I9" s="29"/>
      <c r="J9" s="29"/>
      <c r="K9" s="29"/>
      <c r="L9" s="29"/>
      <c r="M9" s="29"/>
      <c r="N9" s="29"/>
    </row>
    <row r="10" spans="1:14" ht="25.5" customHeight="1">
      <c r="A10" s="30"/>
      <c r="B10" s="30"/>
      <c r="C10" s="30"/>
      <c r="D10" s="30"/>
      <c r="E10" s="5" t="s">
        <v>14</v>
      </c>
      <c r="F10" s="5" t="s">
        <v>15</v>
      </c>
      <c r="G10" s="14">
        <v>895</v>
      </c>
      <c r="I10" s="29"/>
      <c r="J10" s="29"/>
      <c r="K10" s="29"/>
      <c r="L10" s="29"/>
      <c r="M10" s="29"/>
      <c r="N10" s="29"/>
    </row>
    <row r="11" spans="1:14" ht="39.75" customHeight="1">
      <c r="A11" s="30"/>
      <c r="B11" s="30"/>
      <c r="C11" s="30"/>
      <c r="D11" s="30"/>
      <c r="E11" s="5" t="s">
        <v>16</v>
      </c>
      <c r="F11" s="11" t="s">
        <v>17</v>
      </c>
      <c r="G11" s="15">
        <v>0</v>
      </c>
      <c r="I11" s="29"/>
      <c r="J11" s="29"/>
      <c r="K11" s="29"/>
      <c r="L11" s="29"/>
      <c r="M11" s="29"/>
      <c r="N11" s="29"/>
    </row>
    <row r="12" spans="1:14" ht="25.5">
      <c r="A12" s="30"/>
      <c r="B12" s="30"/>
      <c r="C12" s="30"/>
      <c r="D12" s="30"/>
      <c r="E12" s="5" t="s">
        <v>18</v>
      </c>
      <c r="F12" s="5" t="s">
        <v>19</v>
      </c>
      <c r="G12" s="14">
        <v>13077.63</v>
      </c>
      <c r="I12" s="29"/>
      <c r="J12" s="29"/>
      <c r="K12" s="29"/>
      <c r="L12" s="29"/>
      <c r="M12" s="29"/>
      <c r="N12" s="29"/>
    </row>
    <row r="13" spans="1:14" ht="12.75">
      <c r="A13" s="30"/>
      <c r="B13" s="30"/>
      <c r="C13" s="30"/>
      <c r="D13" s="30"/>
      <c r="E13" s="5" t="s">
        <v>20</v>
      </c>
      <c r="F13" s="5"/>
      <c r="G13" s="14">
        <v>0</v>
      </c>
      <c r="I13" s="29"/>
      <c r="J13" s="29"/>
      <c r="K13" s="29"/>
      <c r="L13" s="29"/>
      <c r="M13" s="29"/>
      <c r="N13" s="29"/>
    </row>
    <row r="14" spans="1:14" ht="18" customHeight="1">
      <c r="A14" s="30"/>
      <c r="B14" s="30"/>
      <c r="C14" s="30"/>
      <c r="D14" s="30"/>
      <c r="E14" s="5" t="s">
        <v>22</v>
      </c>
      <c r="F14" s="8"/>
      <c r="G14" s="15">
        <v>2169.57</v>
      </c>
      <c r="I14" s="29"/>
      <c r="J14" s="29"/>
      <c r="K14" s="29"/>
      <c r="L14" s="29"/>
      <c r="M14" s="29"/>
      <c r="N14" s="29"/>
    </row>
    <row r="15" spans="1:14" ht="27.75" customHeight="1">
      <c r="A15" s="30"/>
      <c r="B15" s="30"/>
      <c r="C15" s="30"/>
      <c r="D15" s="30"/>
      <c r="E15" s="5" t="s">
        <v>23</v>
      </c>
      <c r="F15" s="8"/>
      <c r="G15" s="15">
        <v>425.77</v>
      </c>
      <c r="I15" s="29"/>
      <c r="J15" s="29"/>
      <c r="K15" s="29"/>
      <c r="L15" s="29"/>
      <c r="M15" s="29"/>
      <c r="N15" s="29"/>
    </row>
    <row r="16" spans="1:14" ht="38.25" customHeight="1">
      <c r="A16" s="31"/>
      <c r="B16" s="31"/>
      <c r="C16" s="31"/>
      <c r="D16" s="31"/>
      <c r="E16" s="5" t="s">
        <v>24</v>
      </c>
      <c r="F16" s="8"/>
      <c r="G16" s="14"/>
      <c r="I16" s="29"/>
      <c r="J16" s="29"/>
      <c r="K16" s="29"/>
      <c r="L16" s="29"/>
      <c r="M16" s="29"/>
      <c r="N16" s="29"/>
    </row>
    <row r="17" spans="1:14" ht="12.75">
      <c r="A17" s="12"/>
      <c r="B17" s="8"/>
      <c r="C17" s="8"/>
      <c r="D17" s="8"/>
      <c r="E17" s="8"/>
      <c r="F17" s="8"/>
      <c r="G17" s="8"/>
      <c r="I17" s="29"/>
      <c r="J17" s="29"/>
      <c r="K17" s="29"/>
      <c r="L17" s="29"/>
      <c r="M17" s="29"/>
      <c r="N17" s="29"/>
    </row>
    <row r="18" spans="1:14" ht="23.25" customHeight="1">
      <c r="A18" s="8" t="s">
        <v>25</v>
      </c>
      <c r="B18" s="7">
        <f>B6+B17</f>
        <v>41486.94</v>
      </c>
      <c r="C18" s="7">
        <f>C6+C17</f>
        <v>33318.15</v>
      </c>
      <c r="D18" s="7">
        <f>D6+D17</f>
        <v>8168.790000000001</v>
      </c>
      <c r="E18" s="8"/>
      <c r="F18" s="8"/>
      <c r="G18" s="7">
        <f>SUM(G6:G17)</f>
        <v>45760.02</v>
      </c>
      <c r="I18" s="29"/>
      <c r="J18" s="29"/>
      <c r="K18" s="29"/>
      <c r="L18" s="29"/>
      <c r="M18" s="29"/>
      <c r="N18" s="29"/>
    </row>
    <row r="19" spans="1:14" ht="35.25" customHeight="1">
      <c r="A19" s="4" t="s">
        <v>31</v>
      </c>
      <c r="B19" s="3"/>
      <c r="C19" s="3"/>
      <c r="D19" s="3"/>
      <c r="E19" s="13">
        <f>E2+C18-G18</f>
        <v>-51821.35999999999</v>
      </c>
      <c r="F19" s="3"/>
      <c r="G19" s="3"/>
      <c r="I19" s="29"/>
      <c r="J19" s="29"/>
      <c r="K19" s="29"/>
      <c r="L19" s="29"/>
      <c r="M19" s="29"/>
      <c r="N19" s="29"/>
    </row>
    <row r="20" spans="9:14" ht="12.75">
      <c r="I20" s="29"/>
      <c r="J20" s="29"/>
      <c r="K20" s="29"/>
      <c r="L20" s="29"/>
      <c r="M20" s="29"/>
      <c r="N20" s="29"/>
    </row>
    <row r="21" spans="1:14" ht="48.75" customHeight="1" hidden="1">
      <c r="A21" s="38"/>
      <c r="B21" s="38"/>
      <c r="C21" s="38"/>
      <c r="D21" s="38"/>
      <c r="E21" s="38"/>
      <c r="F21" s="38"/>
      <c r="G21" s="38"/>
      <c r="I21" s="20"/>
      <c r="J21" s="20"/>
      <c r="K21" s="20"/>
      <c r="L21" s="20"/>
      <c r="M21" s="20"/>
      <c r="N21" s="20"/>
    </row>
    <row r="22" spans="1:6" ht="15.75" customHeight="1">
      <c r="A22" s="22" t="s">
        <v>0</v>
      </c>
      <c r="B22" s="22"/>
      <c r="C22" s="22"/>
      <c r="D22" s="22"/>
      <c r="E22" s="22"/>
      <c r="F22" s="22"/>
    </row>
    <row r="23" spans="1:6" ht="12.75" customHeight="1">
      <c r="A23" s="19" t="s">
        <v>32</v>
      </c>
      <c r="B23" s="19"/>
      <c r="C23" s="19"/>
      <c r="D23" s="19"/>
      <c r="E23" s="19"/>
      <c r="F23" s="19"/>
    </row>
    <row r="24" spans="1:6" ht="0.75" customHeight="1">
      <c r="A24" s="19"/>
      <c r="B24" s="19"/>
      <c r="C24" s="19"/>
      <c r="D24" s="19"/>
      <c r="E24" s="19"/>
      <c r="F24" s="19"/>
    </row>
    <row r="25" spans="1:6" ht="12.75" customHeight="1">
      <c r="A25" s="19"/>
      <c r="B25" s="19"/>
      <c r="C25" s="19"/>
      <c r="D25" s="19"/>
      <c r="E25" s="19"/>
      <c r="F25" s="19"/>
    </row>
    <row r="26" spans="1:6" ht="61.5" customHeight="1">
      <c r="A26" s="19"/>
      <c r="B26" s="19"/>
      <c r="C26" s="19"/>
      <c r="D26" s="19"/>
      <c r="E26" s="19"/>
      <c r="F26" s="19"/>
    </row>
  </sheetData>
  <sheetProtection/>
  <mergeCells count="18">
    <mergeCell ref="A22:F22"/>
    <mergeCell ref="A23:F26"/>
    <mergeCell ref="A9:A16"/>
    <mergeCell ref="B9:B16"/>
    <mergeCell ref="C9:C16"/>
    <mergeCell ref="D9:D16"/>
    <mergeCell ref="A21:G21"/>
    <mergeCell ref="I21:N21"/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8.00390625" style="0" customWidth="1"/>
    <col min="2" max="3" width="9.28125" style="0" bestFit="1" customWidth="1"/>
    <col min="4" max="4" width="8.421875" style="0" customWidth="1"/>
    <col min="5" max="5" width="14.00390625" style="0" customWidth="1"/>
    <col min="6" max="6" width="10.57421875" style="0" customWidth="1"/>
    <col min="7" max="7" width="9.57421875" style="0" bestFit="1" customWidth="1"/>
    <col min="8" max="8" width="1.57421875" style="0" customWidth="1"/>
    <col min="14" max="14" width="17.8515625" style="0" customWidth="1"/>
  </cols>
  <sheetData>
    <row r="1" spans="1:14" ht="39" customHeight="1">
      <c r="A1" s="21" t="s">
        <v>45</v>
      </c>
      <c r="B1" s="21"/>
      <c r="C1" s="21"/>
      <c r="D1" s="21"/>
      <c r="E1" s="21"/>
      <c r="F1" s="21"/>
      <c r="G1" s="21"/>
      <c r="H1" s="1"/>
      <c r="I1" s="33"/>
      <c r="J1" s="33"/>
      <c r="K1" s="33"/>
      <c r="L1" s="33"/>
      <c r="M1" s="33"/>
      <c r="N1" s="33"/>
    </row>
    <row r="2" spans="1:14" ht="24" customHeight="1">
      <c r="A2" s="2" t="s">
        <v>27</v>
      </c>
      <c r="B2" s="3"/>
      <c r="C2" s="3"/>
      <c r="D2" s="3"/>
      <c r="E2" s="4">
        <v>-25355.39</v>
      </c>
      <c r="F2" s="3"/>
      <c r="G2" s="3"/>
      <c r="I2" s="19"/>
      <c r="J2" s="19"/>
      <c r="K2" s="19"/>
      <c r="L2" s="19"/>
      <c r="M2" s="19"/>
      <c r="N2" s="19"/>
    </row>
    <row r="3" spans="1:14" ht="14.25">
      <c r="A3" s="23" t="s">
        <v>1</v>
      </c>
      <c r="B3" s="24"/>
      <c r="C3" s="24"/>
      <c r="D3" s="25"/>
      <c r="E3" s="23" t="s">
        <v>2</v>
      </c>
      <c r="F3" s="24"/>
      <c r="G3" s="25"/>
      <c r="I3" s="19"/>
      <c r="J3" s="19"/>
      <c r="K3" s="19"/>
      <c r="L3" s="19"/>
      <c r="M3" s="19"/>
      <c r="N3" s="19"/>
    </row>
    <row r="4" spans="1:14" ht="70.5" customHeight="1">
      <c r="A4" s="5" t="s">
        <v>3</v>
      </c>
      <c r="B4" s="6" t="s">
        <v>28</v>
      </c>
      <c r="C4" s="6" t="s">
        <v>29</v>
      </c>
      <c r="D4" s="6" t="s">
        <v>30</v>
      </c>
      <c r="E4" s="5" t="s">
        <v>4</v>
      </c>
      <c r="F4" s="5" t="s">
        <v>5</v>
      </c>
      <c r="G4" s="5" t="s">
        <v>6</v>
      </c>
      <c r="I4" s="19"/>
      <c r="J4" s="19"/>
      <c r="K4" s="19"/>
      <c r="L4" s="19"/>
      <c r="M4" s="19"/>
      <c r="N4" s="19"/>
    </row>
    <row r="5" spans="1:14" ht="12.75">
      <c r="A5" s="7" t="s">
        <v>7</v>
      </c>
      <c r="B5" s="8"/>
      <c r="C5" s="8"/>
      <c r="D5" s="8"/>
      <c r="E5" s="8"/>
      <c r="F5" s="8"/>
      <c r="G5" s="8"/>
      <c r="I5" s="19"/>
      <c r="J5" s="19"/>
      <c r="K5" s="19"/>
      <c r="L5" s="19"/>
      <c r="M5" s="19"/>
      <c r="N5" s="19"/>
    </row>
    <row r="6" spans="1:14" ht="26.25" customHeight="1">
      <c r="A6" s="9" t="s">
        <v>8</v>
      </c>
      <c r="B6" s="26">
        <v>75469.28</v>
      </c>
      <c r="C6" s="26">
        <v>64185.53</v>
      </c>
      <c r="D6" s="26">
        <f>B6-C6</f>
        <v>11283.75</v>
      </c>
      <c r="E6" s="10" t="s">
        <v>9</v>
      </c>
      <c r="F6" s="8"/>
      <c r="G6" s="14">
        <v>269.65</v>
      </c>
      <c r="I6" s="28"/>
      <c r="J6" s="28"/>
      <c r="K6" s="28"/>
      <c r="L6" s="28"/>
      <c r="M6" s="28"/>
      <c r="N6" s="28"/>
    </row>
    <row r="7" spans="1:14" ht="27" customHeight="1">
      <c r="A7" s="9" t="s">
        <v>10</v>
      </c>
      <c r="B7" s="27"/>
      <c r="C7" s="27"/>
      <c r="D7" s="27"/>
      <c r="E7" s="5" t="s">
        <v>11</v>
      </c>
      <c r="F7" s="8"/>
      <c r="G7" s="15">
        <v>7740.36</v>
      </c>
      <c r="I7" s="29"/>
      <c r="J7" s="29"/>
      <c r="K7" s="29"/>
      <c r="L7" s="29"/>
      <c r="M7" s="29"/>
      <c r="N7" s="29"/>
    </row>
    <row r="8" spans="1:14" ht="27" customHeight="1">
      <c r="A8" s="9" t="s">
        <v>12</v>
      </c>
      <c r="B8" s="27"/>
      <c r="C8" s="27"/>
      <c r="D8" s="27"/>
      <c r="E8" s="10" t="s">
        <v>13</v>
      </c>
      <c r="F8" s="8"/>
      <c r="G8" s="15">
        <v>40673.66</v>
      </c>
      <c r="I8" s="29"/>
      <c r="J8" s="29"/>
      <c r="K8" s="29"/>
      <c r="L8" s="29"/>
      <c r="M8" s="29"/>
      <c r="N8" s="29"/>
    </row>
    <row r="9" spans="1:14" ht="39.75" customHeight="1">
      <c r="A9" s="30"/>
      <c r="B9" s="30"/>
      <c r="C9" s="30"/>
      <c r="D9" s="30"/>
      <c r="E9" s="5" t="s">
        <v>26</v>
      </c>
      <c r="F9" s="8"/>
      <c r="G9" s="14">
        <v>0</v>
      </c>
      <c r="I9" s="29"/>
      <c r="J9" s="29"/>
      <c r="K9" s="29"/>
      <c r="L9" s="29"/>
      <c r="M9" s="29"/>
      <c r="N9" s="29"/>
    </row>
    <row r="10" spans="1:14" ht="28.5" customHeight="1">
      <c r="A10" s="30"/>
      <c r="B10" s="30"/>
      <c r="C10" s="30"/>
      <c r="D10" s="30"/>
      <c r="E10" s="5" t="s">
        <v>14</v>
      </c>
      <c r="F10" s="5" t="s">
        <v>15</v>
      </c>
      <c r="G10" s="14">
        <v>2120</v>
      </c>
      <c r="I10" s="29"/>
      <c r="J10" s="29"/>
      <c r="K10" s="29"/>
      <c r="L10" s="29"/>
      <c r="M10" s="29"/>
      <c r="N10" s="29"/>
    </row>
    <row r="11" spans="1:14" ht="39" customHeight="1">
      <c r="A11" s="30"/>
      <c r="B11" s="30"/>
      <c r="C11" s="30"/>
      <c r="D11" s="30"/>
      <c r="E11" s="5" t="s">
        <v>16</v>
      </c>
      <c r="F11" s="11" t="s">
        <v>17</v>
      </c>
      <c r="G11" s="15">
        <v>0</v>
      </c>
      <c r="I11" s="29"/>
      <c r="J11" s="29"/>
      <c r="K11" s="29"/>
      <c r="L11" s="29"/>
      <c r="M11" s="29"/>
      <c r="N11" s="29"/>
    </row>
    <row r="12" spans="1:14" ht="25.5">
      <c r="A12" s="30"/>
      <c r="B12" s="30"/>
      <c r="C12" s="30"/>
      <c r="D12" s="30"/>
      <c r="E12" s="5" t="s">
        <v>18</v>
      </c>
      <c r="F12" s="5" t="s">
        <v>19</v>
      </c>
      <c r="G12" s="14">
        <v>18595.01</v>
      </c>
      <c r="I12" s="29"/>
      <c r="J12" s="29"/>
      <c r="K12" s="29"/>
      <c r="L12" s="29"/>
      <c r="M12" s="29"/>
      <c r="N12" s="29"/>
    </row>
    <row r="13" spans="1:14" ht="25.5">
      <c r="A13" s="30"/>
      <c r="B13" s="30"/>
      <c r="C13" s="30"/>
      <c r="D13" s="30"/>
      <c r="E13" s="5" t="s">
        <v>20</v>
      </c>
      <c r="F13" s="5" t="s">
        <v>21</v>
      </c>
      <c r="G13" s="14">
        <v>0</v>
      </c>
      <c r="I13" s="29"/>
      <c r="J13" s="29"/>
      <c r="K13" s="29"/>
      <c r="L13" s="29"/>
      <c r="M13" s="29"/>
      <c r="N13" s="29"/>
    </row>
    <row r="14" spans="1:14" ht="18.75" customHeight="1">
      <c r="A14" s="30"/>
      <c r="B14" s="30"/>
      <c r="C14" s="30"/>
      <c r="D14" s="30"/>
      <c r="E14" s="5" t="s">
        <v>22</v>
      </c>
      <c r="F14" s="8"/>
      <c r="G14" s="15">
        <v>3640.12</v>
      </c>
      <c r="I14" s="29"/>
      <c r="J14" s="29"/>
      <c r="K14" s="29"/>
      <c r="L14" s="29"/>
      <c r="M14" s="29"/>
      <c r="N14" s="29"/>
    </row>
    <row r="15" spans="1:14" ht="28.5" customHeight="1">
      <c r="A15" s="30"/>
      <c r="B15" s="30"/>
      <c r="C15" s="30"/>
      <c r="D15" s="30"/>
      <c r="E15" s="5" t="s">
        <v>23</v>
      </c>
      <c r="F15" s="8"/>
      <c r="G15" s="15">
        <v>1376.1</v>
      </c>
      <c r="I15" s="29"/>
      <c r="J15" s="29"/>
      <c r="K15" s="29"/>
      <c r="L15" s="29"/>
      <c r="M15" s="29"/>
      <c r="N15" s="29"/>
    </row>
    <row r="16" spans="1:14" ht="40.5" customHeight="1">
      <c r="A16" s="31"/>
      <c r="B16" s="31"/>
      <c r="C16" s="31"/>
      <c r="D16" s="31"/>
      <c r="E16" s="5" t="s">
        <v>24</v>
      </c>
      <c r="F16" s="8"/>
      <c r="G16" s="14">
        <v>0</v>
      </c>
      <c r="I16" s="29"/>
      <c r="J16" s="29"/>
      <c r="K16" s="29"/>
      <c r="L16" s="29"/>
      <c r="M16" s="29"/>
      <c r="N16" s="29"/>
    </row>
    <row r="17" spans="1:14" ht="3" customHeight="1">
      <c r="A17" s="12"/>
      <c r="B17" s="8"/>
      <c r="C17" s="8"/>
      <c r="D17" s="8"/>
      <c r="E17" s="8"/>
      <c r="F17" s="8"/>
      <c r="G17" s="8"/>
      <c r="I17" s="29"/>
      <c r="J17" s="29"/>
      <c r="K17" s="29"/>
      <c r="L17" s="29"/>
      <c r="M17" s="29"/>
      <c r="N17" s="29"/>
    </row>
    <row r="18" spans="1:14" ht="17.25" customHeight="1">
      <c r="A18" s="8" t="s">
        <v>25</v>
      </c>
      <c r="B18" s="7">
        <f>B6+B17</f>
        <v>75469.28</v>
      </c>
      <c r="C18" s="7">
        <f>C6+C17</f>
        <v>64185.53</v>
      </c>
      <c r="D18" s="7">
        <f>D6+D17</f>
        <v>11283.75</v>
      </c>
      <c r="E18" s="8"/>
      <c r="F18" s="8"/>
      <c r="G18" s="7">
        <f>SUM(G6:G17)</f>
        <v>74414.90000000001</v>
      </c>
      <c r="I18" s="29"/>
      <c r="J18" s="29"/>
      <c r="K18" s="29"/>
      <c r="L18" s="29"/>
      <c r="M18" s="29"/>
      <c r="N18" s="29"/>
    </row>
    <row r="19" spans="1:14" ht="34.5" customHeight="1">
      <c r="A19" s="4" t="s">
        <v>31</v>
      </c>
      <c r="B19" s="3"/>
      <c r="C19" s="3"/>
      <c r="D19" s="3"/>
      <c r="E19" s="13">
        <f>E2+C18-G18</f>
        <v>-35584.76000000001</v>
      </c>
      <c r="F19" s="3"/>
      <c r="G19" s="3"/>
      <c r="I19" s="29"/>
      <c r="J19" s="29"/>
      <c r="K19" s="29"/>
      <c r="L19" s="29"/>
      <c r="M19" s="29"/>
      <c r="N19" s="29"/>
    </row>
    <row r="20" spans="9:14" ht="12.75">
      <c r="I20" s="29"/>
      <c r="J20" s="29"/>
      <c r="K20" s="29"/>
      <c r="L20" s="29"/>
      <c r="M20" s="29"/>
      <c r="N20" s="29"/>
    </row>
    <row r="21" spans="1:14" ht="20.25">
      <c r="A21" s="22" t="s">
        <v>0</v>
      </c>
      <c r="B21" s="22"/>
      <c r="C21" s="22"/>
      <c r="D21" s="22"/>
      <c r="E21" s="22"/>
      <c r="F21" s="22"/>
      <c r="I21" s="20"/>
      <c r="J21" s="20"/>
      <c r="K21" s="20"/>
      <c r="L21" s="20"/>
      <c r="M21" s="20"/>
      <c r="N21" s="20"/>
    </row>
    <row r="22" spans="1:6" ht="12.75">
      <c r="A22" s="19" t="s">
        <v>32</v>
      </c>
      <c r="B22" s="19"/>
      <c r="C22" s="19"/>
      <c r="D22" s="19"/>
      <c r="E22" s="19"/>
      <c r="F22" s="19"/>
    </row>
    <row r="23" spans="1:6" ht="12.75">
      <c r="A23" s="19"/>
      <c r="B23" s="19"/>
      <c r="C23" s="19"/>
      <c r="D23" s="19"/>
      <c r="E23" s="19"/>
      <c r="F23" s="19"/>
    </row>
    <row r="24" spans="1:6" ht="12.75">
      <c r="A24" s="19"/>
      <c r="B24" s="19"/>
      <c r="C24" s="19"/>
      <c r="D24" s="19"/>
      <c r="E24" s="19"/>
      <c r="F24" s="19"/>
    </row>
    <row r="25" spans="1:6" ht="24.75" customHeight="1">
      <c r="A25" s="19"/>
      <c r="B25" s="19"/>
      <c r="C25" s="19"/>
      <c r="D25" s="19"/>
      <c r="E25" s="19"/>
      <c r="F25" s="19"/>
    </row>
  </sheetData>
  <sheetProtection/>
  <mergeCells count="17">
    <mergeCell ref="A22:F25"/>
    <mergeCell ref="A9:A16"/>
    <mergeCell ref="B9:B16"/>
    <mergeCell ref="C9:C16"/>
    <mergeCell ref="D9:D16"/>
    <mergeCell ref="A21:F21"/>
    <mergeCell ref="I21:N21"/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ГлБухгалтер</cp:lastModifiedBy>
  <cp:lastPrinted>2015-03-18T14:04:31Z</cp:lastPrinted>
  <dcterms:created xsi:type="dcterms:W3CDTF">1996-10-08T23:32:33Z</dcterms:created>
  <dcterms:modified xsi:type="dcterms:W3CDTF">2015-03-28T10:30:09Z</dcterms:modified>
  <cp:category/>
  <cp:version/>
  <cp:contentType/>
  <cp:contentStatus/>
</cp:coreProperties>
</file>