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3-Инт.53" sheetId="1" state="hidden" r:id="rId1"/>
    <sheet name="3-Инт.53-14" sheetId="2" state="hidden" r:id="rId2"/>
    <sheet name="3-Инт.53-15" sheetId="3" state="hidden" r:id="rId3"/>
    <sheet name="3-Инт.53-16" sheetId="4" r:id="rId4"/>
    <sheet name="3-Инт.53-17" sheetId="5" r:id="rId5"/>
    <sheet name="3-Инт.53-18" sheetId="6" r:id="rId6"/>
  </sheets>
  <definedNames/>
  <calcPr fullCalcOnLoad="1" refMode="R1C1"/>
</workbook>
</file>

<file path=xl/sharedStrings.xml><?xml version="1.0" encoding="utf-8"?>
<sst xmlns="http://schemas.openxmlformats.org/spreadsheetml/2006/main" count="196" uniqueCount="68">
  <si>
    <t>Уважаемые собственники!</t>
  </si>
  <si>
    <t>Остаток  на доме на 01.01.2013г.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</si>
  <si>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</si>
  <si>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</si>
  <si>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</si>
  <si>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</si>
  <si>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</si>
  <si>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</si>
  <si>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Долг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</si>
  <si>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</si>
  <si>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</si>
  <si>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</si>
  <si>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</si>
  <si>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</si>
  <si>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</si>
  <si>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Предложение</t>
  </si>
  <si>
    <t>-Содержание жилья</t>
  </si>
  <si>
    <t>АДС (транспорт)</t>
  </si>
  <si>
    <t>Уважаемые собственники! Расчёт платы за содержание общего имущества в Вашем доме был установлен в 2010 году. С учётом инфляции её размер сегодня значительно ниже нормы, что негативно сказывается на качестве услуг Управляющей организации. Кроме того, в силу изменений, внесённых в жилищное законодательство, устарел договор управления, что не соответствует существующим требованиям. По этим причинам Управляющая организация предлагает Вам принять участие в общем собрании собственников по вопросам планирования работ на 2014–2015 год, утверждения нового договора управления и платы за содержание общего имущества. Собрание состоится 14 апреля в 18.00 в актовом зале по адресу ул. Пролетарская 1А, второй этаж (за хлебозаводом).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</si>
  <si>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</si>
  <si>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</si>
  <si>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</si>
  <si>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</si>
  <si>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</si>
  <si>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</si>
  <si>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</si>
  <si>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</si>
  <si>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</si>
  <si>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</si>
  <si>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</si>
  <si>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</si>
  <si>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</si>
  <si>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</si>
  <si>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</si>
  <si>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</si>
  <si>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Телефон 6-73-63</t>
  </si>
  <si>
    <t>Годовой отчёт по дому 53 по ул. 3-Интернациоанала</t>
  </si>
  <si>
    <t>Остаток  на доме на 01.01.2014г.</t>
  </si>
  <si>
    <t>Начисленно за 2014</t>
  </si>
  <si>
    <t>Оплачено за 2014</t>
  </si>
  <si>
    <t>Долг за 2014</t>
  </si>
  <si>
    <t>Остаток на доме на 01.01.2015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</si>
  <si>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</si>
  <si>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Отчёт  ООО "УК Покров"о расходовании средств по договору управления по д. 53  ул. 3-Интернационала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</si>
  <si>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</si>
  <si>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</si>
  <si>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</si>
  <si>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</si>
  <si>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</si>
  <si>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</si>
  <si>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</si>
  <si>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</si>
  <si>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</si>
  <si>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</si>
  <si>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</si>
  <si>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Начисленно за 2017</t>
  </si>
  <si>
    <t>Оплачено за 2017</t>
  </si>
  <si>
    <t>Долг за 2017</t>
  </si>
  <si>
    <t>Остаток  на доме на 01.01.2017г.</t>
  </si>
  <si>
    <t>Остаток на доме на 01.01.2018</t>
  </si>
  <si>
    <t>МОП э/э, вода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</si>
  <si>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</si>
  <si>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</si>
  <si>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</si>
  <si>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</si>
  <si>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</si>
  <si>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УСН</t>
  </si>
  <si>
    <t>транспорт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</si>
</sst>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textRotation="90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4.00390625" style="0" customWidth="1"/>
    <col min="6" max="6" width="10.57421875" style="0" customWidth="1"/>
    <col min="7" max="7" width="11.00390625" style="0" customWidth="1"/>
    <col min="8" max="8" width="1.7109375" style="0" customWidth="1"/>
    <col min="14" max="14" width="13.421875" style="0" customWidth="1"/>
  </cols>
  <sheetData>
    <row r="1" spans="1:14" ht="20.25">
      <c r="A1" s="26" t="s">
        <v>36</v>
      </c>
      <c r="B1" s="26"/>
      <c r="C1" s="26"/>
      <c r="D1" s="26"/>
      <c r="E1" s="26"/>
      <c r="F1" s="26"/>
      <c r="G1" s="26"/>
      <c r="H1" s="1"/>
      <c r="I1" s="26" t="s">
        <v>0</v>
      </c>
      <c r="J1" s="26"/>
      <c r="K1" s="26"/>
      <c r="L1" s="26"/>
      <c r="M1" s="26"/>
      <c r="N1" s="26"/>
    </row>
    <row r="2" spans="1:14" ht="29.25" customHeight="1">
      <c r="A2" s="2" t="s">
        <v>1</v>
      </c>
      <c r="B2" s="3"/>
      <c r="C2" s="3"/>
      <c r="D2" s="3"/>
      <c r="E2" s="4">
        <v>12392.15</v>
      </c>
      <c r="F2" s="3"/>
      <c r="G2" s="3"/>
      <c r="I2" s="27" t="s">
        <v>2</v>
      </c>
      <c r="J2" s="27"/>
      <c r="K2" s="27"/>
      <c r="L2" s="27"/>
      <c r="M2" s="27"/>
      <c r="N2" s="27"/>
    </row>
    <row r="3" spans="1:14" ht="14.25">
      <c r="A3" s="28" t="s">
        <v>3</v>
      </c>
      <c r="B3" s="29"/>
      <c r="C3" s="29"/>
      <c r="D3" s="30"/>
      <c r="E3" s="28" t="s">
        <v>4</v>
      </c>
      <c r="F3" s="29"/>
      <c r="G3" s="30"/>
      <c r="I3" s="27"/>
      <c r="J3" s="27"/>
      <c r="K3" s="27"/>
      <c r="L3" s="27"/>
      <c r="M3" s="27"/>
      <c r="N3" s="27"/>
    </row>
    <row r="4" spans="1:14" ht="66" customHeight="1">
      <c r="A4" s="5" t="s">
        <v>5</v>
      </c>
      <c r="B4" s="6" t="s">
        <v>6</v>
      </c>
      <c r="C4" s="6" t="s">
        <v>7</v>
      </c>
      <c r="D4" s="6" t="s">
        <v>8</v>
      </c>
      <c r="E4" s="5" t="s">
        <v>9</v>
      </c>
      <c r="F4" s="5" t="s">
        <v>10</v>
      </c>
      <c r="G4" s="5" t="s">
        <v>11</v>
      </c>
      <c r="I4" s="27"/>
      <c r="J4" s="27"/>
      <c r="K4" s="27"/>
      <c r="L4" s="27"/>
      <c r="M4" s="27"/>
      <c r="N4" s="27"/>
    </row>
    <row r="5" spans="1:14" ht="12.75">
      <c r="A5" s="7" t="s">
        <v>12</v>
      </c>
      <c r="B5" s="8"/>
      <c r="C5" s="8"/>
      <c r="D5" s="8"/>
      <c r="E5" s="8"/>
      <c r="F5" s="8"/>
      <c r="G5" s="8"/>
      <c r="I5" s="27"/>
      <c r="J5" s="27"/>
      <c r="K5" s="27"/>
      <c r="L5" s="27"/>
      <c r="M5" s="27"/>
      <c r="N5" s="27"/>
    </row>
    <row r="6" spans="1:14" ht="28.5" customHeight="1">
      <c r="A6" s="9" t="s">
        <v>13</v>
      </c>
      <c r="B6" s="22">
        <v>310509.96</v>
      </c>
      <c r="C6" s="22">
        <v>298418.88</v>
      </c>
      <c r="D6" s="22">
        <f>B6-C6</f>
        <v>12091.080000000016</v>
      </c>
      <c r="E6" s="10" t="s">
        <v>14</v>
      </c>
      <c r="F6" s="8"/>
      <c r="G6" s="8">
        <v>9276.76</v>
      </c>
      <c r="I6" s="24" t="s">
        <v>15</v>
      </c>
      <c r="J6" s="24"/>
      <c r="K6" s="24"/>
      <c r="L6" s="24"/>
      <c r="M6" s="24"/>
      <c r="N6" s="24"/>
    </row>
    <row r="7" spans="1:14" ht="27.75" customHeight="1">
      <c r="A7" s="9" t="s">
        <v>16</v>
      </c>
      <c r="B7" s="23"/>
      <c r="C7" s="23"/>
      <c r="D7" s="23"/>
      <c r="E7" s="5" t="s">
        <v>17</v>
      </c>
      <c r="F7" s="8"/>
      <c r="G7" s="11">
        <f>28259.09+5850</f>
        <v>34109.09</v>
      </c>
      <c r="I7" s="25" t="s">
        <v>18</v>
      </c>
      <c r="J7" s="25"/>
      <c r="K7" s="25"/>
      <c r="L7" s="25"/>
      <c r="M7" s="25"/>
      <c r="N7" s="25"/>
    </row>
    <row r="8" spans="1:14" ht="28.5" customHeight="1">
      <c r="A8" s="9" t="s">
        <v>19</v>
      </c>
      <c r="B8" s="23"/>
      <c r="C8" s="23"/>
      <c r="D8" s="23"/>
      <c r="E8" s="10" t="s">
        <v>20</v>
      </c>
      <c r="F8" s="8"/>
      <c r="G8" s="11">
        <v>139765.1</v>
      </c>
      <c r="I8" s="25"/>
      <c r="J8" s="25"/>
      <c r="K8" s="25"/>
      <c r="L8" s="25"/>
      <c r="M8" s="25"/>
      <c r="N8" s="25"/>
    </row>
    <row r="9" spans="1:14" ht="39" customHeight="1">
      <c r="A9" s="32"/>
      <c r="B9" s="32"/>
      <c r="C9" s="32"/>
      <c r="D9" s="32"/>
      <c r="E9" s="5" t="s">
        <v>21</v>
      </c>
      <c r="F9" s="8"/>
      <c r="G9" s="8">
        <v>39960</v>
      </c>
      <c r="I9" s="25"/>
      <c r="J9" s="25"/>
      <c r="K9" s="25"/>
      <c r="L9" s="25"/>
      <c r="M9" s="25"/>
      <c r="N9" s="25"/>
    </row>
    <row r="10" spans="1:14" ht="28.5" customHeight="1">
      <c r="A10" s="32"/>
      <c r="B10" s="32"/>
      <c r="C10" s="32"/>
      <c r="D10" s="32"/>
      <c r="E10" s="5" t="s">
        <v>22</v>
      </c>
      <c r="F10" s="5" t="s">
        <v>23</v>
      </c>
      <c r="G10" s="8">
        <v>6608.6</v>
      </c>
      <c r="I10" s="25"/>
      <c r="J10" s="25"/>
      <c r="K10" s="25"/>
      <c r="L10" s="25"/>
      <c r="M10" s="25"/>
      <c r="N10" s="25"/>
    </row>
    <row r="11" spans="1:14" ht="38.25" customHeight="1">
      <c r="A11" s="32"/>
      <c r="B11" s="32"/>
      <c r="C11" s="32"/>
      <c r="D11" s="32"/>
      <c r="E11" s="5" t="s">
        <v>24</v>
      </c>
      <c r="F11" s="12" t="s">
        <v>25</v>
      </c>
      <c r="G11" s="11">
        <v>3620.13</v>
      </c>
      <c r="I11" s="25"/>
      <c r="J11" s="25"/>
      <c r="K11" s="25"/>
      <c r="L11" s="25"/>
      <c r="M11" s="25"/>
      <c r="N11" s="25"/>
    </row>
    <row r="12" spans="1:14" ht="25.5">
      <c r="A12" s="32"/>
      <c r="B12" s="32"/>
      <c r="C12" s="32"/>
      <c r="D12" s="32"/>
      <c r="E12" s="5" t="s">
        <v>26</v>
      </c>
      <c r="F12" s="5" t="s">
        <v>27</v>
      </c>
      <c r="G12" s="8">
        <v>62466.96</v>
      </c>
      <c r="I12" s="25"/>
      <c r="J12" s="25"/>
      <c r="K12" s="25"/>
      <c r="L12" s="25"/>
      <c r="M12" s="25"/>
      <c r="N12" s="25"/>
    </row>
    <row r="13" spans="1:14" ht="25.5">
      <c r="A13" s="32"/>
      <c r="B13" s="32"/>
      <c r="C13" s="32"/>
      <c r="D13" s="32"/>
      <c r="E13" s="5" t="s">
        <v>28</v>
      </c>
      <c r="F13" s="5" t="s">
        <v>29</v>
      </c>
      <c r="G13" s="8">
        <v>0</v>
      </c>
      <c r="I13" s="25"/>
      <c r="J13" s="25"/>
      <c r="K13" s="25"/>
      <c r="L13" s="25"/>
      <c r="M13" s="25"/>
      <c r="N13" s="25"/>
    </row>
    <row r="14" spans="1:14" ht="21.75" customHeight="1">
      <c r="A14" s="32"/>
      <c r="B14" s="32"/>
      <c r="C14" s="32"/>
      <c r="D14" s="32"/>
      <c r="E14" s="5" t="s">
        <v>30</v>
      </c>
      <c r="F14" s="8"/>
      <c r="G14" s="11">
        <v>20532.81</v>
      </c>
      <c r="I14" s="25"/>
      <c r="J14" s="25"/>
      <c r="K14" s="25"/>
      <c r="L14" s="25"/>
      <c r="M14" s="25"/>
      <c r="N14" s="25"/>
    </row>
    <row r="15" spans="1:14" ht="24.75" customHeight="1">
      <c r="A15" s="32"/>
      <c r="B15" s="32"/>
      <c r="C15" s="32"/>
      <c r="D15" s="32"/>
      <c r="E15" s="5" t="s">
        <v>31</v>
      </c>
      <c r="F15" s="8"/>
      <c r="G15" s="11">
        <v>5517.61</v>
      </c>
      <c r="I15" s="25"/>
      <c r="J15" s="25"/>
      <c r="K15" s="25"/>
      <c r="L15" s="25"/>
      <c r="M15" s="25"/>
      <c r="N15" s="25"/>
    </row>
    <row r="16" spans="1:14" ht="39" customHeight="1">
      <c r="A16" s="33"/>
      <c r="B16" s="33"/>
      <c r="C16" s="33"/>
      <c r="D16" s="33"/>
      <c r="E16" s="5" t="s">
        <v>32</v>
      </c>
      <c r="F16" s="8"/>
      <c r="G16" s="8">
        <v>0</v>
      </c>
      <c r="I16" s="25"/>
      <c r="J16" s="25"/>
      <c r="K16" s="25"/>
      <c r="L16" s="25"/>
      <c r="M16" s="25"/>
      <c r="N16" s="25"/>
    </row>
    <row r="17" spans="1:14" ht="12.75">
      <c r="A17" s="13"/>
      <c r="B17" s="8"/>
      <c r="C17" s="8"/>
      <c r="D17" s="8"/>
      <c r="E17" s="8"/>
      <c r="F17" s="8"/>
      <c r="G17" s="8"/>
      <c r="I17" s="25"/>
      <c r="J17" s="25"/>
      <c r="K17" s="25"/>
      <c r="L17" s="25"/>
      <c r="M17" s="25"/>
      <c r="N17" s="25"/>
    </row>
    <row r="18" spans="1:14" ht="20.25" customHeight="1">
      <c r="A18" s="8" t="s">
        <v>33</v>
      </c>
      <c r="B18" s="7">
        <f>B6+B17</f>
        <v>310509.96</v>
      </c>
      <c r="C18" s="7">
        <f>C6+C17</f>
        <v>298418.88</v>
      </c>
      <c r="D18" s="7">
        <f>D6+D17</f>
        <v>12091.080000000016</v>
      </c>
      <c r="E18" s="8"/>
      <c r="F18" s="8"/>
      <c r="G18" s="7">
        <f>SUM(G6:G17)</f>
        <v>321857.06</v>
      </c>
      <c r="I18" s="25"/>
      <c r="J18" s="25"/>
      <c r="K18" s="25"/>
      <c r="L18" s="25"/>
      <c r="M18" s="25"/>
      <c r="N18" s="25"/>
    </row>
    <row r="19" spans="1:14" ht="36.75" customHeight="1">
      <c r="A19" s="4" t="s">
        <v>34</v>
      </c>
      <c r="B19" s="3"/>
      <c r="C19" s="3"/>
      <c r="D19" s="3"/>
      <c r="E19" s="14">
        <f>E2+C18-G18</f>
        <v>-11046.02999999997</v>
      </c>
      <c r="F19" s="3"/>
      <c r="G19" s="3"/>
      <c r="I19" s="25"/>
      <c r="J19" s="25"/>
      <c r="K19" s="25"/>
      <c r="L19" s="25"/>
      <c r="M19" s="25"/>
      <c r="N19" s="25"/>
    </row>
    <row r="20" spans="9:14" ht="12.75">
      <c r="I20" s="25"/>
      <c r="J20" s="25"/>
      <c r="K20" s="25"/>
      <c r="L20" s="25"/>
      <c r="M20" s="25"/>
      <c r="N20" s="25"/>
    </row>
    <row r="21" spans="9:14" ht="20.25">
      <c r="I21" s="31" t="s">
        <v>35</v>
      </c>
      <c r="J21" s="31"/>
      <c r="K21" s="31"/>
      <c r="L21" s="31"/>
      <c r="M21" s="31"/>
      <c r="N21" s="31"/>
    </row>
  </sheetData>
  <sheetProtection/>
  <mergeCells count="15">
    <mergeCell ref="I21:N21"/>
    <mergeCell ref="A9:A16"/>
    <mergeCell ref="B9:B16"/>
    <mergeCell ref="C9:C16"/>
    <mergeCell ref="D9:D16"/>
    <mergeCell ref="B6:B8"/>
    <mergeCell ref="C6:C8"/>
    <mergeCell ref="D6:D8"/>
    <mergeCell ref="I6:N6"/>
    <mergeCell ref="I7:N20"/>
    <mergeCell ref="A1:G1"/>
    <mergeCell ref="I1:N1"/>
    <mergeCell ref="I2:N5"/>
    <mergeCell ref="A3:D3"/>
    <mergeCell ref="E3:G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2" sqref="I2:N5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4.00390625" style="0" customWidth="1"/>
    <col min="6" max="6" width="10.57421875" style="0" customWidth="1"/>
    <col min="7" max="7" width="11.00390625" style="0" customWidth="1"/>
    <col min="8" max="8" width="1.28515625" style="0" customWidth="1"/>
    <col min="9" max="13" width="9.140625" style="0" hidden="1" customWidth="1"/>
    <col min="14" max="14" width="13.421875" style="0" hidden="1" customWidth="1"/>
  </cols>
  <sheetData>
    <row r="1" spans="1:14" ht="49.5" customHeight="1">
      <c r="A1" s="34" t="s">
        <v>43</v>
      </c>
      <c r="B1" s="34"/>
      <c r="C1" s="34"/>
      <c r="D1" s="34"/>
      <c r="E1" s="34"/>
      <c r="F1" s="34"/>
      <c r="G1" s="34"/>
      <c r="H1" s="1"/>
      <c r="I1" s="26"/>
      <c r="J1" s="26"/>
      <c r="K1" s="26"/>
      <c r="L1" s="26"/>
      <c r="M1" s="26"/>
      <c r="N1" s="26"/>
    </row>
    <row r="2" spans="1:14" ht="29.25" customHeight="1">
      <c r="A2" s="2" t="s">
        <v>37</v>
      </c>
      <c r="B2" s="3"/>
      <c r="C2" s="3"/>
      <c r="D2" s="3"/>
      <c r="E2" s="4">
        <v>-11046.03</v>
      </c>
      <c r="F2" s="3"/>
      <c r="G2" s="3"/>
      <c r="I2" s="27"/>
      <c r="J2" s="27"/>
      <c r="K2" s="27"/>
      <c r="L2" s="27"/>
      <c r="M2" s="27"/>
      <c r="N2" s="27"/>
    </row>
    <row r="3" spans="1:14" ht="14.25">
      <c r="A3" s="28" t="s">
        <v>3</v>
      </c>
      <c r="B3" s="29"/>
      <c r="C3" s="29"/>
      <c r="D3" s="30"/>
      <c r="E3" s="28" t="s">
        <v>4</v>
      </c>
      <c r="F3" s="29"/>
      <c r="G3" s="30"/>
      <c r="I3" s="27"/>
      <c r="J3" s="27"/>
      <c r="K3" s="27"/>
      <c r="L3" s="27"/>
      <c r="M3" s="27"/>
      <c r="N3" s="27"/>
    </row>
    <row r="4" spans="1:14" ht="66" customHeight="1">
      <c r="A4" s="5" t="s">
        <v>5</v>
      </c>
      <c r="B4" s="6" t="s">
        <v>38</v>
      </c>
      <c r="C4" s="6" t="s">
        <v>39</v>
      </c>
      <c r="D4" s="6" t="s">
        <v>40</v>
      </c>
      <c r="E4" s="5" t="s">
        <v>9</v>
      </c>
      <c r="F4" s="5" t="s">
        <v>10</v>
      </c>
      <c r="G4" s="5" t="s">
        <v>11</v>
      </c>
      <c r="I4" s="27"/>
      <c r="J4" s="27"/>
      <c r="K4" s="27"/>
      <c r="L4" s="27"/>
      <c r="M4" s="27"/>
      <c r="N4" s="27"/>
    </row>
    <row r="5" spans="1:14" ht="12.75">
      <c r="A5" s="7" t="s">
        <v>12</v>
      </c>
      <c r="B5" s="8"/>
      <c r="C5" s="8"/>
      <c r="D5" s="8"/>
      <c r="E5" s="8"/>
      <c r="F5" s="8"/>
      <c r="G5" s="8"/>
      <c r="I5" s="27"/>
      <c r="J5" s="27"/>
      <c r="K5" s="27"/>
      <c r="L5" s="27"/>
      <c r="M5" s="27"/>
      <c r="N5" s="27"/>
    </row>
    <row r="6" spans="1:14" ht="28.5" customHeight="1">
      <c r="A6" s="9" t="s">
        <v>13</v>
      </c>
      <c r="B6" s="22">
        <v>310503.52</v>
      </c>
      <c r="C6" s="22">
        <v>303625.11</v>
      </c>
      <c r="D6" s="22">
        <f>B6-C6</f>
        <v>6878.410000000033</v>
      </c>
      <c r="E6" s="10" t="s">
        <v>14</v>
      </c>
      <c r="F6" s="8"/>
      <c r="G6" s="15">
        <v>932.05</v>
      </c>
      <c r="I6" s="24"/>
      <c r="J6" s="24"/>
      <c r="K6" s="24"/>
      <c r="L6" s="24"/>
      <c r="M6" s="24"/>
      <c r="N6" s="24"/>
    </row>
    <row r="7" spans="1:14" ht="27.75" customHeight="1">
      <c r="A7" s="9" t="s">
        <v>16</v>
      </c>
      <c r="B7" s="23"/>
      <c r="C7" s="23"/>
      <c r="D7" s="23"/>
      <c r="E7" s="5" t="s">
        <v>17</v>
      </c>
      <c r="F7" s="8"/>
      <c r="G7" s="16">
        <v>26666.28</v>
      </c>
      <c r="I7" s="25"/>
      <c r="J7" s="25"/>
      <c r="K7" s="25"/>
      <c r="L7" s="25"/>
      <c r="M7" s="25"/>
      <c r="N7" s="25"/>
    </row>
    <row r="8" spans="1:14" ht="28.5" customHeight="1">
      <c r="A8" s="9" t="s">
        <v>19</v>
      </c>
      <c r="B8" s="23"/>
      <c r="C8" s="23"/>
      <c r="D8" s="23"/>
      <c r="E8" s="10" t="s">
        <v>20</v>
      </c>
      <c r="F8" s="8"/>
      <c r="G8" s="16">
        <v>139768.29</v>
      </c>
      <c r="I8" s="25"/>
      <c r="J8" s="25"/>
      <c r="K8" s="25"/>
      <c r="L8" s="25"/>
      <c r="M8" s="25"/>
      <c r="N8" s="25"/>
    </row>
    <row r="9" spans="1:14" ht="39" customHeight="1">
      <c r="A9" s="32"/>
      <c r="B9" s="32"/>
      <c r="C9" s="32"/>
      <c r="D9" s="32"/>
      <c r="E9" s="5" t="s">
        <v>21</v>
      </c>
      <c r="F9" s="8"/>
      <c r="G9" s="15">
        <v>39960</v>
      </c>
      <c r="I9" s="25"/>
      <c r="J9" s="25"/>
      <c r="K9" s="25"/>
      <c r="L9" s="25"/>
      <c r="M9" s="25"/>
      <c r="N9" s="25"/>
    </row>
    <row r="10" spans="1:14" ht="28.5" customHeight="1">
      <c r="A10" s="32"/>
      <c r="B10" s="32"/>
      <c r="C10" s="32"/>
      <c r="D10" s="32"/>
      <c r="E10" s="5" t="s">
        <v>22</v>
      </c>
      <c r="F10" s="5" t="s">
        <v>23</v>
      </c>
      <c r="G10" s="15">
        <v>7440</v>
      </c>
      <c r="I10" s="25"/>
      <c r="J10" s="25"/>
      <c r="K10" s="25"/>
      <c r="L10" s="25"/>
      <c r="M10" s="25"/>
      <c r="N10" s="25"/>
    </row>
    <row r="11" spans="1:14" ht="38.25" customHeight="1">
      <c r="A11" s="32"/>
      <c r="B11" s="32"/>
      <c r="C11" s="32"/>
      <c r="D11" s="32"/>
      <c r="E11" s="5" t="s">
        <v>24</v>
      </c>
      <c r="F11" s="12" t="s">
        <v>25</v>
      </c>
      <c r="G11" s="16">
        <v>3620.13</v>
      </c>
      <c r="I11" s="25"/>
      <c r="J11" s="25"/>
      <c r="K11" s="25"/>
      <c r="L11" s="25"/>
      <c r="M11" s="25"/>
      <c r="N11" s="25"/>
    </row>
    <row r="12" spans="1:14" ht="25.5">
      <c r="A12" s="32"/>
      <c r="B12" s="32"/>
      <c r="C12" s="32"/>
      <c r="D12" s="32"/>
      <c r="E12" s="5" t="s">
        <v>26</v>
      </c>
      <c r="F12" s="5" t="s">
        <v>27</v>
      </c>
      <c r="G12" s="15">
        <v>64061.44</v>
      </c>
      <c r="I12" s="25"/>
      <c r="J12" s="25"/>
      <c r="K12" s="25"/>
      <c r="L12" s="25"/>
      <c r="M12" s="25"/>
      <c r="N12" s="25"/>
    </row>
    <row r="13" spans="1:14" ht="25.5">
      <c r="A13" s="32"/>
      <c r="B13" s="32"/>
      <c r="C13" s="32"/>
      <c r="D13" s="32"/>
      <c r="E13" s="5" t="s">
        <v>28</v>
      </c>
      <c r="F13" s="5" t="s">
        <v>29</v>
      </c>
      <c r="G13" s="15">
        <v>0</v>
      </c>
      <c r="I13" s="25"/>
      <c r="J13" s="25"/>
      <c r="K13" s="25"/>
      <c r="L13" s="25"/>
      <c r="M13" s="25"/>
      <c r="N13" s="25"/>
    </row>
    <row r="14" spans="1:14" ht="21.75" customHeight="1">
      <c r="A14" s="32"/>
      <c r="B14" s="32"/>
      <c r="C14" s="32"/>
      <c r="D14" s="32"/>
      <c r="E14" s="5" t="s">
        <v>30</v>
      </c>
      <c r="F14" s="8"/>
      <c r="G14" s="16">
        <v>17393.8</v>
      </c>
      <c r="I14" s="25"/>
      <c r="J14" s="25"/>
      <c r="K14" s="25"/>
      <c r="L14" s="25"/>
      <c r="M14" s="25"/>
      <c r="N14" s="25"/>
    </row>
    <row r="15" spans="1:14" ht="24.75" customHeight="1">
      <c r="A15" s="32"/>
      <c r="B15" s="32"/>
      <c r="C15" s="32"/>
      <c r="D15" s="32"/>
      <c r="E15" s="5" t="s">
        <v>31</v>
      </c>
      <c r="F15" s="8"/>
      <c r="G15" s="16">
        <v>4940.7</v>
      </c>
      <c r="I15" s="25"/>
      <c r="J15" s="25"/>
      <c r="K15" s="25"/>
      <c r="L15" s="25"/>
      <c r="M15" s="25"/>
      <c r="N15" s="25"/>
    </row>
    <row r="16" spans="1:14" ht="39" customHeight="1">
      <c r="A16" s="33"/>
      <c r="B16" s="33"/>
      <c r="C16" s="33"/>
      <c r="D16" s="33"/>
      <c r="E16" s="5" t="s">
        <v>32</v>
      </c>
      <c r="F16" s="8"/>
      <c r="G16" s="8">
        <v>0</v>
      </c>
      <c r="I16" s="25"/>
      <c r="J16" s="25"/>
      <c r="K16" s="25"/>
      <c r="L16" s="25"/>
      <c r="M16" s="25"/>
      <c r="N16" s="25"/>
    </row>
    <row r="17" spans="1:14" ht="12.75">
      <c r="A17" s="13"/>
      <c r="B17" s="8"/>
      <c r="C17" s="8"/>
      <c r="D17" s="8"/>
      <c r="E17" s="8"/>
      <c r="F17" s="8"/>
      <c r="G17" s="8"/>
      <c r="I17" s="25"/>
      <c r="J17" s="25"/>
      <c r="K17" s="25"/>
      <c r="L17" s="25"/>
      <c r="M17" s="25"/>
      <c r="N17" s="25"/>
    </row>
    <row r="18" spans="1:14" ht="20.25" customHeight="1">
      <c r="A18" s="8" t="s">
        <v>33</v>
      </c>
      <c r="B18" s="7">
        <f>B6+B17</f>
        <v>310503.52</v>
      </c>
      <c r="C18" s="7">
        <f>C6+C17</f>
        <v>303625.11</v>
      </c>
      <c r="D18" s="7">
        <f>D6+D17</f>
        <v>6878.410000000033</v>
      </c>
      <c r="E18" s="8"/>
      <c r="F18" s="8"/>
      <c r="G18" s="7">
        <f>SUM(G6:G17)</f>
        <v>304782.69</v>
      </c>
      <c r="I18" s="25"/>
      <c r="J18" s="25"/>
      <c r="K18" s="25"/>
      <c r="L18" s="25"/>
      <c r="M18" s="25"/>
      <c r="N18" s="25"/>
    </row>
    <row r="19" spans="1:14" ht="36.75" customHeight="1">
      <c r="A19" s="4" t="s">
        <v>41</v>
      </c>
      <c r="B19" s="3"/>
      <c r="C19" s="3"/>
      <c r="D19" s="3"/>
      <c r="E19" s="14">
        <f>E2+C18-G18</f>
        <v>-12203.610000000044</v>
      </c>
      <c r="F19" s="3"/>
      <c r="G19" s="3"/>
      <c r="I19" s="25"/>
      <c r="J19" s="25"/>
      <c r="K19" s="25"/>
      <c r="L19" s="25"/>
      <c r="M19" s="25"/>
      <c r="N19" s="25"/>
    </row>
    <row r="20" spans="9:14" ht="12.75">
      <c r="I20" s="25"/>
      <c r="J20" s="25"/>
      <c r="K20" s="25"/>
      <c r="L20" s="25"/>
      <c r="M20" s="25"/>
      <c r="N20" s="25"/>
    </row>
    <row r="21" spans="1:14" ht="20.25">
      <c r="A21" s="35" t="s">
        <v>0</v>
      </c>
      <c r="B21" s="35"/>
      <c r="C21" s="35"/>
      <c r="D21" s="35"/>
      <c r="E21" s="35"/>
      <c r="F21" s="35"/>
      <c r="I21" s="31"/>
      <c r="J21" s="31"/>
      <c r="K21" s="31"/>
      <c r="L21" s="31"/>
      <c r="M21" s="31"/>
      <c r="N21" s="31"/>
    </row>
    <row r="22" spans="1:6" ht="12.75">
      <c r="A22" s="27" t="s">
        <v>42</v>
      </c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43.5" customHeight="1">
      <c r="A25" s="27"/>
      <c r="B25" s="27"/>
      <c r="C25" s="27"/>
      <c r="D25" s="27"/>
      <c r="E25" s="27"/>
      <c r="F25" s="27"/>
    </row>
  </sheetData>
  <sheetProtection/>
  <mergeCells count="17">
    <mergeCell ref="A22:F25"/>
    <mergeCell ref="A9:A16"/>
    <mergeCell ref="B9:B16"/>
    <mergeCell ref="C9:C16"/>
    <mergeCell ref="D9:D16"/>
    <mergeCell ref="I21:N21"/>
    <mergeCell ref="A21:F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O21" sqref="O21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4.00390625" style="0" customWidth="1"/>
    <col min="6" max="6" width="10.57421875" style="0" customWidth="1"/>
    <col min="7" max="7" width="11.00390625" style="0" customWidth="1"/>
    <col min="8" max="8" width="1.28515625" style="0" customWidth="1"/>
    <col min="9" max="13" width="9.140625" style="0" hidden="1" customWidth="1"/>
    <col min="14" max="14" width="13.421875" style="0" hidden="1" customWidth="1"/>
  </cols>
  <sheetData>
    <row r="1" spans="1:14" ht="49.5" customHeight="1">
      <c r="A1" s="34" t="s">
        <v>43</v>
      </c>
      <c r="B1" s="34"/>
      <c r="C1" s="34"/>
      <c r="D1" s="34"/>
      <c r="E1" s="34"/>
      <c r="F1" s="34"/>
      <c r="G1" s="34"/>
      <c r="H1" s="1"/>
      <c r="I1" s="26"/>
      <c r="J1" s="26"/>
      <c r="K1" s="26"/>
      <c r="L1" s="26"/>
      <c r="M1" s="26"/>
      <c r="N1" s="26"/>
    </row>
    <row r="2" spans="1:14" ht="29.25" customHeight="1">
      <c r="A2" s="2" t="s">
        <v>44</v>
      </c>
      <c r="B2" s="3"/>
      <c r="C2" s="3"/>
      <c r="D2" s="3"/>
      <c r="E2" s="4">
        <v>-12203.61</v>
      </c>
      <c r="F2" s="3"/>
      <c r="G2" s="3"/>
      <c r="I2" s="27"/>
      <c r="J2" s="27"/>
      <c r="K2" s="27"/>
      <c r="L2" s="27"/>
      <c r="M2" s="27"/>
      <c r="N2" s="27"/>
    </row>
    <row r="3" spans="1:14" ht="14.25">
      <c r="A3" s="28" t="s">
        <v>3</v>
      </c>
      <c r="B3" s="29"/>
      <c r="C3" s="29"/>
      <c r="D3" s="30"/>
      <c r="E3" s="28" t="s">
        <v>4</v>
      </c>
      <c r="F3" s="29"/>
      <c r="G3" s="30"/>
      <c r="I3" s="27"/>
      <c r="J3" s="27"/>
      <c r="K3" s="27"/>
      <c r="L3" s="27"/>
      <c r="M3" s="27"/>
      <c r="N3" s="27"/>
    </row>
    <row r="4" spans="1:14" ht="66" customHeight="1">
      <c r="A4" s="5" t="s">
        <v>5</v>
      </c>
      <c r="B4" s="6" t="s">
        <v>45</v>
      </c>
      <c r="C4" s="6" t="s">
        <v>46</v>
      </c>
      <c r="D4" s="6" t="s">
        <v>47</v>
      </c>
      <c r="E4" s="5" t="s">
        <v>9</v>
      </c>
      <c r="F4" s="5" t="s">
        <v>10</v>
      </c>
      <c r="G4" s="5" t="s">
        <v>11</v>
      </c>
      <c r="I4" s="27"/>
      <c r="J4" s="27"/>
      <c r="K4" s="27"/>
      <c r="L4" s="27"/>
      <c r="M4" s="27"/>
      <c r="N4" s="27"/>
    </row>
    <row r="5" spans="1:14" ht="12.75">
      <c r="A5" s="7" t="s">
        <v>12</v>
      </c>
      <c r="B5" s="8"/>
      <c r="C5" s="8"/>
      <c r="D5" s="8"/>
      <c r="E5" s="8"/>
      <c r="F5" s="8"/>
      <c r="G5" s="8"/>
      <c r="I5" s="27"/>
      <c r="J5" s="27"/>
      <c r="K5" s="27"/>
      <c r="L5" s="27"/>
      <c r="M5" s="27"/>
      <c r="N5" s="27"/>
    </row>
    <row r="6" spans="1:14" ht="28.5" customHeight="1">
      <c r="A6" s="9" t="s">
        <v>13</v>
      </c>
      <c r="B6" s="36">
        <v>363180.48</v>
      </c>
      <c r="C6" s="36">
        <v>336273.1</v>
      </c>
      <c r="D6" s="36">
        <f>B6-C6</f>
        <v>26907.380000000005</v>
      </c>
      <c r="E6" s="17" t="s">
        <v>14</v>
      </c>
      <c r="F6" s="15"/>
      <c r="G6" s="15">
        <v>1500</v>
      </c>
      <c r="I6" s="24"/>
      <c r="J6" s="24"/>
      <c r="K6" s="24"/>
      <c r="L6" s="24"/>
      <c r="M6" s="24"/>
      <c r="N6" s="24"/>
    </row>
    <row r="7" spans="1:14" ht="27.75" customHeight="1">
      <c r="A7" s="9" t="s">
        <v>16</v>
      </c>
      <c r="B7" s="37"/>
      <c r="C7" s="37"/>
      <c r="D7" s="37"/>
      <c r="E7" s="18" t="s">
        <v>17</v>
      </c>
      <c r="F7" s="15"/>
      <c r="G7" s="16">
        <v>20222.43</v>
      </c>
      <c r="I7" s="25"/>
      <c r="J7" s="25"/>
      <c r="K7" s="25"/>
      <c r="L7" s="25"/>
      <c r="M7" s="25"/>
      <c r="N7" s="25"/>
    </row>
    <row r="8" spans="1:14" ht="28.5" customHeight="1">
      <c r="A8" s="9" t="s">
        <v>19</v>
      </c>
      <c r="B8" s="37"/>
      <c r="C8" s="37"/>
      <c r="D8" s="37"/>
      <c r="E8" s="17" t="s">
        <v>20</v>
      </c>
      <c r="F8" s="15"/>
      <c r="G8" s="16">
        <v>154037.72</v>
      </c>
      <c r="I8" s="25"/>
      <c r="J8" s="25"/>
      <c r="K8" s="25"/>
      <c r="L8" s="25"/>
      <c r="M8" s="25"/>
      <c r="N8" s="25"/>
    </row>
    <row r="9" spans="1:14" ht="39" customHeight="1">
      <c r="A9" s="32"/>
      <c r="B9" s="38"/>
      <c r="C9" s="38"/>
      <c r="D9" s="38"/>
      <c r="E9" s="18" t="s">
        <v>21</v>
      </c>
      <c r="F9" s="15"/>
      <c r="G9" s="15">
        <v>39960</v>
      </c>
      <c r="I9" s="25"/>
      <c r="J9" s="25"/>
      <c r="K9" s="25"/>
      <c r="L9" s="25"/>
      <c r="M9" s="25"/>
      <c r="N9" s="25"/>
    </row>
    <row r="10" spans="1:14" ht="28.5" customHeight="1">
      <c r="A10" s="32"/>
      <c r="B10" s="38"/>
      <c r="C10" s="38"/>
      <c r="D10" s="38"/>
      <c r="E10" s="18" t="s">
        <v>22</v>
      </c>
      <c r="F10" s="18"/>
      <c r="G10" s="15"/>
      <c r="I10" s="25"/>
      <c r="J10" s="25"/>
      <c r="K10" s="25"/>
      <c r="L10" s="25"/>
      <c r="M10" s="25"/>
      <c r="N10" s="25"/>
    </row>
    <row r="11" spans="1:14" ht="38.25" customHeight="1">
      <c r="A11" s="32"/>
      <c r="B11" s="38"/>
      <c r="C11" s="38"/>
      <c r="D11" s="38"/>
      <c r="E11" s="18" t="s">
        <v>24</v>
      </c>
      <c r="F11" s="19"/>
      <c r="G11" s="16">
        <v>3555.5</v>
      </c>
      <c r="I11" s="25"/>
      <c r="J11" s="25"/>
      <c r="K11" s="25"/>
      <c r="L11" s="25"/>
      <c r="M11" s="25"/>
      <c r="N11" s="25"/>
    </row>
    <row r="12" spans="1:14" ht="12.75">
      <c r="A12" s="32"/>
      <c r="B12" s="38"/>
      <c r="C12" s="38"/>
      <c r="D12" s="38"/>
      <c r="E12" s="18" t="s">
        <v>26</v>
      </c>
      <c r="F12" s="18"/>
      <c r="G12" s="15">
        <v>115257.59</v>
      </c>
      <c r="I12" s="25"/>
      <c r="J12" s="25"/>
      <c r="K12" s="25"/>
      <c r="L12" s="25"/>
      <c r="M12" s="25"/>
      <c r="N12" s="25"/>
    </row>
    <row r="13" spans="1:14" ht="12.75">
      <c r="A13" s="32"/>
      <c r="B13" s="38"/>
      <c r="C13" s="38"/>
      <c r="D13" s="38"/>
      <c r="E13" s="18" t="s">
        <v>28</v>
      </c>
      <c r="F13" s="18"/>
      <c r="G13" s="15">
        <v>0</v>
      </c>
      <c r="I13" s="25"/>
      <c r="J13" s="25"/>
      <c r="K13" s="25"/>
      <c r="L13" s="25"/>
      <c r="M13" s="25"/>
      <c r="N13" s="25"/>
    </row>
    <row r="14" spans="1:14" ht="21.75" customHeight="1">
      <c r="A14" s="32"/>
      <c r="B14" s="38"/>
      <c r="C14" s="38"/>
      <c r="D14" s="38"/>
      <c r="E14" s="18" t="s">
        <v>30</v>
      </c>
      <c r="F14" s="15"/>
      <c r="G14" s="16">
        <v>23995.81</v>
      </c>
      <c r="I14" s="25"/>
      <c r="J14" s="25"/>
      <c r="K14" s="25"/>
      <c r="L14" s="25"/>
      <c r="M14" s="25"/>
      <c r="N14" s="25"/>
    </row>
    <row r="15" spans="1:14" ht="24.75" customHeight="1">
      <c r="A15" s="32"/>
      <c r="B15" s="38"/>
      <c r="C15" s="38"/>
      <c r="D15" s="38"/>
      <c r="E15" s="18" t="s">
        <v>31</v>
      </c>
      <c r="F15" s="15"/>
      <c r="G15" s="16">
        <v>4937.96</v>
      </c>
      <c r="I15" s="25"/>
      <c r="J15" s="25"/>
      <c r="K15" s="25"/>
      <c r="L15" s="25"/>
      <c r="M15" s="25"/>
      <c r="N15" s="25"/>
    </row>
    <row r="16" spans="1:14" ht="39" customHeight="1">
      <c r="A16" s="33"/>
      <c r="B16" s="39"/>
      <c r="C16" s="39"/>
      <c r="D16" s="39"/>
      <c r="E16" s="18" t="s">
        <v>32</v>
      </c>
      <c r="F16" s="15"/>
      <c r="G16" s="15">
        <v>0</v>
      </c>
      <c r="I16" s="25"/>
      <c r="J16" s="25"/>
      <c r="K16" s="25"/>
      <c r="L16" s="25"/>
      <c r="M16" s="25"/>
      <c r="N16" s="25"/>
    </row>
    <row r="17" spans="1:14" ht="12.75">
      <c r="A17" s="13"/>
      <c r="B17" s="8"/>
      <c r="C17" s="8"/>
      <c r="D17" s="8"/>
      <c r="E17" s="8"/>
      <c r="F17" s="8"/>
      <c r="G17" s="8"/>
      <c r="I17" s="25"/>
      <c r="J17" s="25"/>
      <c r="K17" s="25"/>
      <c r="L17" s="25"/>
      <c r="M17" s="25"/>
      <c r="N17" s="25"/>
    </row>
    <row r="18" spans="1:14" ht="20.25" customHeight="1">
      <c r="A18" s="8" t="s">
        <v>33</v>
      </c>
      <c r="B18" s="7">
        <f>B6+B17</f>
        <v>363180.48</v>
      </c>
      <c r="C18" s="7">
        <f>C6+C17</f>
        <v>336273.1</v>
      </c>
      <c r="D18" s="7">
        <f>D6+D17</f>
        <v>26907.380000000005</v>
      </c>
      <c r="E18" s="8"/>
      <c r="F18" s="8"/>
      <c r="G18" s="7">
        <f>SUM(G6:G17)</f>
        <v>363467.01</v>
      </c>
      <c r="I18" s="25"/>
      <c r="J18" s="25"/>
      <c r="K18" s="25"/>
      <c r="L18" s="25"/>
      <c r="M18" s="25"/>
      <c r="N18" s="25"/>
    </row>
    <row r="19" spans="1:14" ht="36.75" customHeight="1">
      <c r="A19" s="4" t="s">
        <v>48</v>
      </c>
      <c r="B19" s="3"/>
      <c r="C19" s="3"/>
      <c r="D19" s="3"/>
      <c r="E19" s="14">
        <f>E2+C18-G18</f>
        <v>-39397.52000000002</v>
      </c>
      <c r="F19" s="3"/>
      <c r="G19" s="3"/>
      <c r="I19" s="25"/>
      <c r="J19" s="25"/>
      <c r="K19" s="25"/>
      <c r="L19" s="25"/>
      <c r="M19" s="25"/>
      <c r="N19" s="25"/>
    </row>
    <row r="20" spans="9:14" ht="12.75">
      <c r="I20" s="25"/>
      <c r="J20" s="25"/>
      <c r="K20" s="25"/>
      <c r="L20" s="25"/>
      <c r="M20" s="25"/>
      <c r="N20" s="25"/>
    </row>
    <row r="21" spans="1:14" ht="20.25">
      <c r="A21" s="35" t="s">
        <v>0</v>
      </c>
      <c r="B21" s="35"/>
      <c r="C21" s="35"/>
      <c r="D21" s="35"/>
      <c r="E21" s="35"/>
      <c r="F21" s="35"/>
      <c r="I21" s="31"/>
      <c r="J21" s="31"/>
      <c r="K21" s="31"/>
      <c r="L21" s="31"/>
      <c r="M21" s="31"/>
      <c r="N21" s="31"/>
    </row>
    <row r="22" spans="1:6" ht="12.75">
      <c r="A22" s="27" t="s">
        <v>42</v>
      </c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43.5" customHeight="1">
      <c r="A25" s="27"/>
      <c r="B25" s="27"/>
      <c r="C25" s="27"/>
      <c r="D25" s="27"/>
      <c r="E25" s="27"/>
      <c r="F25" s="27"/>
    </row>
  </sheetData>
  <sheetProtection/>
  <mergeCells count="17">
    <mergeCell ref="I21:N21"/>
    <mergeCell ref="A22:F25"/>
    <mergeCell ref="A9:A16"/>
    <mergeCell ref="B9:B16"/>
    <mergeCell ref="C9:C16"/>
    <mergeCell ref="D9:D16"/>
    <mergeCell ref="A21:F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4.57421875" style="0" customWidth="1"/>
    <col min="6" max="6" width="10.57421875" style="0" customWidth="1"/>
    <col min="7" max="7" width="11.00390625" style="0" customWidth="1"/>
    <col min="8" max="8" width="1.28515625" style="0" customWidth="1"/>
    <col min="9" max="13" width="9.140625" style="0" hidden="1" customWidth="1"/>
    <col min="14" max="14" width="13.421875" style="0" hidden="1" customWidth="1"/>
  </cols>
  <sheetData>
    <row r="1" spans="1:14" ht="49.5" customHeight="1">
      <c r="A1" s="34" t="s">
        <v>43</v>
      </c>
      <c r="B1" s="34"/>
      <c r="C1" s="34"/>
      <c r="D1" s="34"/>
      <c r="E1" s="34"/>
      <c r="F1" s="34"/>
      <c r="G1" s="34"/>
      <c r="H1" s="1"/>
      <c r="I1" s="26"/>
      <c r="J1" s="26"/>
      <c r="K1" s="26"/>
      <c r="L1" s="26"/>
      <c r="M1" s="26"/>
      <c r="N1" s="26"/>
    </row>
    <row r="2" spans="1:14" ht="29.25" customHeight="1">
      <c r="A2" s="2" t="s">
        <v>49</v>
      </c>
      <c r="B2" s="3"/>
      <c r="C2" s="3"/>
      <c r="D2" s="3"/>
      <c r="E2" s="4">
        <v>-39397.52</v>
      </c>
      <c r="F2" s="3"/>
      <c r="G2" s="3"/>
      <c r="I2" s="27"/>
      <c r="J2" s="27"/>
      <c r="K2" s="27"/>
      <c r="L2" s="27"/>
      <c r="M2" s="27"/>
      <c r="N2" s="27"/>
    </row>
    <row r="3" spans="1:14" ht="14.25">
      <c r="A3" s="28" t="s">
        <v>3</v>
      </c>
      <c r="B3" s="29"/>
      <c r="C3" s="29"/>
      <c r="D3" s="30"/>
      <c r="E3" s="28" t="s">
        <v>4</v>
      </c>
      <c r="F3" s="29"/>
      <c r="G3" s="30"/>
      <c r="I3" s="27"/>
      <c r="J3" s="27"/>
      <c r="K3" s="27"/>
      <c r="L3" s="27"/>
      <c r="M3" s="27"/>
      <c r="N3" s="27"/>
    </row>
    <row r="4" spans="1:14" ht="66" customHeight="1">
      <c r="A4" s="5" t="s">
        <v>5</v>
      </c>
      <c r="B4" s="6" t="s">
        <v>50</v>
      </c>
      <c r="C4" s="6" t="s">
        <v>51</v>
      </c>
      <c r="D4" s="6" t="s">
        <v>52</v>
      </c>
      <c r="E4" s="5" t="s">
        <v>9</v>
      </c>
      <c r="F4" s="5" t="s">
        <v>10</v>
      </c>
      <c r="G4" s="5" t="s">
        <v>11</v>
      </c>
      <c r="I4" s="27"/>
      <c r="J4" s="27"/>
      <c r="K4" s="27"/>
      <c r="L4" s="27"/>
      <c r="M4" s="27"/>
      <c r="N4" s="27"/>
    </row>
    <row r="5" spans="1:14" ht="12.75">
      <c r="A5" s="7" t="s">
        <v>12</v>
      </c>
      <c r="B5" s="8"/>
      <c r="C5" s="8"/>
      <c r="D5" s="8"/>
      <c r="E5" s="8"/>
      <c r="F5" s="8"/>
      <c r="G5" s="8"/>
      <c r="I5" s="27"/>
      <c r="J5" s="27"/>
      <c r="K5" s="27"/>
      <c r="L5" s="27"/>
      <c r="M5" s="27"/>
      <c r="N5" s="27"/>
    </row>
    <row r="6" spans="1:14" ht="28.5" customHeight="1">
      <c r="A6" s="9" t="s">
        <v>13</v>
      </c>
      <c r="B6" s="36">
        <v>382977.81</v>
      </c>
      <c r="C6" s="36">
        <v>355942.55</v>
      </c>
      <c r="D6" s="36">
        <f>B6-C6</f>
        <v>27035.26000000001</v>
      </c>
      <c r="E6" s="17" t="s">
        <v>14</v>
      </c>
      <c r="F6" s="15"/>
      <c r="G6" s="15">
        <v>2938</v>
      </c>
      <c r="I6" s="24"/>
      <c r="J6" s="24"/>
      <c r="K6" s="24"/>
      <c r="L6" s="24"/>
      <c r="M6" s="24"/>
      <c r="N6" s="24"/>
    </row>
    <row r="7" spans="1:14" ht="27.75" customHeight="1">
      <c r="A7" s="9" t="s">
        <v>16</v>
      </c>
      <c r="B7" s="37"/>
      <c r="C7" s="37"/>
      <c r="D7" s="37"/>
      <c r="E7" s="18" t="s">
        <v>17</v>
      </c>
      <c r="F7" s="15"/>
      <c r="G7" s="16">
        <v>21604.63</v>
      </c>
      <c r="I7" s="25"/>
      <c r="J7" s="25"/>
      <c r="K7" s="25"/>
      <c r="L7" s="25"/>
      <c r="M7" s="25"/>
      <c r="N7" s="25"/>
    </row>
    <row r="8" spans="1:14" ht="28.5" customHeight="1">
      <c r="A8" s="9" t="s">
        <v>19</v>
      </c>
      <c r="B8" s="37"/>
      <c r="C8" s="37"/>
      <c r="D8" s="37"/>
      <c r="E8" s="17" t="s">
        <v>20</v>
      </c>
      <c r="F8" s="15"/>
      <c r="G8" s="16">
        <v>164419.6</v>
      </c>
      <c r="I8" s="25"/>
      <c r="J8" s="25"/>
      <c r="K8" s="25"/>
      <c r="L8" s="25"/>
      <c r="M8" s="25"/>
      <c r="N8" s="25"/>
    </row>
    <row r="9" spans="1:14" ht="39" customHeight="1">
      <c r="A9" s="32"/>
      <c r="B9" s="38"/>
      <c r="C9" s="38"/>
      <c r="D9" s="38"/>
      <c r="E9" s="18" t="s">
        <v>21</v>
      </c>
      <c r="F9" s="15"/>
      <c r="G9" s="15">
        <v>43528</v>
      </c>
      <c r="I9" s="25"/>
      <c r="J9" s="25"/>
      <c r="K9" s="25"/>
      <c r="L9" s="25"/>
      <c r="M9" s="25"/>
      <c r="N9" s="25"/>
    </row>
    <row r="10" spans="1:14" ht="28.5" customHeight="1">
      <c r="A10" s="32"/>
      <c r="B10" s="38"/>
      <c r="C10" s="38"/>
      <c r="D10" s="38"/>
      <c r="E10" s="18" t="s">
        <v>22</v>
      </c>
      <c r="F10" s="18"/>
      <c r="G10" s="15"/>
      <c r="I10" s="25"/>
      <c r="J10" s="25"/>
      <c r="K10" s="25"/>
      <c r="L10" s="25"/>
      <c r="M10" s="25"/>
      <c r="N10" s="25"/>
    </row>
    <row r="11" spans="1:14" ht="38.25" customHeight="1">
      <c r="A11" s="32"/>
      <c r="B11" s="38"/>
      <c r="C11" s="38"/>
      <c r="D11" s="38"/>
      <c r="E11" s="18" t="s">
        <v>24</v>
      </c>
      <c r="F11" s="19"/>
      <c r="G11" s="16">
        <v>3555.5</v>
      </c>
      <c r="I11" s="25"/>
      <c r="J11" s="25"/>
      <c r="K11" s="25"/>
      <c r="L11" s="25"/>
      <c r="M11" s="25"/>
      <c r="N11" s="25"/>
    </row>
    <row r="12" spans="1:14" ht="12.75">
      <c r="A12" s="32"/>
      <c r="B12" s="38"/>
      <c r="C12" s="38"/>
      <c r="D12" s="38"/>
      <c r="E12" s="18" t="s">
        <v>26</v>
      </c>
      <c r="F12" s="18"/>
      <c r="G12" s="15">
        <v>115776.1</v>
      </c>
      <c r="I12" s="25"/>
      <c r="J12" s="25"/>
      <c r="K12" s="25"/>
      <c r="L12" s="25"/>
      <c r="M12" s="25"/>
      <c r="N12" s="25"/>
    </row>
    <row r="13" spans="1:14" ht="12.75">
      <c r="A13" s="32"/>
      <c r="B13" s="38"/>
      <c r="C13" s="38"/>
      <c r="D13" s="38"/>
      <c r="E13" s="18" t="s">
        <v>28</v>
      </c>
      <c r="F13" s="18"/>
      <c r="G13" s="15">
        <v>0</v>
      </c>
      <c r="I13" s="25"/>
      <c r="J13" s="25"/>
      <c r="K13" s="25"/>
      <c r="L13" s="25"/>
      <c r="M13" s="25"/>
      <c r="N13" s="25"/>
    </row>
    <row r="14" spans="1:14" ht="21.75" customHeight="1">
      <c r="A14" s="32"/>
      <c r="B14" s="38"/>
      <c r="C14" s="38"/>
      <c r="D14" s="38"/>
      <c r="E14" s="18" t="s">
        <v>30</v>
      </c>
      <c r="F14" s="15"/>
      <c r="G14" s="16">
        <v>24286.25</v>
      </c>
      <c r="I14" s="25"/>
      <c r="J14" s="25"/>
      <c r="K14" s="25"/>
      <c r="L14" s="25"/>
      <c r="M14" s="25"/>
      <c r="N14" s="25"/>
    </row>
    <row r="15" spans="1:14" ht="24.75" customHeight="1">
      <c r="A15" s="32"/>
      <c r="B15" s="38"/>
      <c r="C15" s="38"/>
      <c r="D15" s="38"/>
      <c r="E15" s="18" t="s">
        <v>31</v>
      </c>
      <c r="F15" s="15"/>
      <c r="G15" s="16">
        <v>5093.75</v>
      </c>
      <c r="I15" s="25"/>
      <c r="J15" s="25"/>
      <c r="K15" s="25"/>
      <c r="L15" s="25"/>
      <c r="M15" s="25"/>
      <c r="N15" s="25"/>
    </row>
    <row r="16" spans="1:14" ht="39" customHeight="1">
      <c r="A16" s="33"/>
      <c r="B16" s="39"/>
      <c r="C16" s="39"/>
      <c r="D16" s="39"/>
      <c r="E16" s="18" t="s">
        <v>32</v>
      </c>
      <c r="F16" s="15"/>
      <c r="G16" s="15">
        <v>0</v>
      </c>
      <c r="I16" s="25"/>
      <c r="J16" s="25"/>
      <c r="K16" s="25"/>
      <c r="L16" s="25"/>
      <c r="M16" s="25"/>
      <c r="N16" s="25"/>
    </row>
    <row r="17" spans="1:14" ht="12.75">
      <c r="A17" s="13"/>
      <c r="B17" s="8"/>
      <c r="C17" s="8"/>
      <c r="D17" s="8"/>
      <c r="E17" s="15" t="s">
        <v>54</v>
      </c>
      <c r="F17" s="8"/>
      <c r="G17" s="15">
        <v>14532</v>
      </c>
      <c r="I17" s="25"/>
      <c r="J17" s="25"/>
      <c r="K17" s="25"/>
      <c r="L17" s="25"/>
      <c r="M17" s="25"/>
      <c r="N17" s="25"/>
    </row>
    <row r="18" spans="1:14" ht="20.25" customHeight="1">
      <c r="A18" s="8" t="s">
        <v>33</v>
      </c>
      <c r="B18" s="7">
        <f>B6+B17</f>
        <v>382977.81</v>
      </c>
      <c r="C18" s="7">
        <f>C6+C17</f>
        <v>355942.55</v>
      </c>
      <c r="D18" s="7">
        <f>D6+D17</f>
        <v>27035.26000000001</v>
      </c>
      <c r="E18" s="8"/>
      <c r="F18" s="8"/>
      <c r="G18" s="7">
        <f>SUM(G6:G17)</f>
        <v>395733.83</v>
      </c>
      <c r="I18" s="25"/>
      <c r="J18" s="25"/>
      <c r="K18" s="25"/>
      <c r="L18" s="25"/>
      <c r="M18" s="25"/>
      <c r="N18" s="25"/>
    </row>
    <row r="19" spans="1:14" ht="36.75" customHeight="1">
      <c r="A19" s="4" t="s">
        <v>53</v>
      </c>
      <c r="B19" s="3"/>
      <c r="C19" s="3"/>
      <c r="D19" s="3"/>
      <c r="E19" s="14">
        <f>E2+C18-G18</f>
        <v>-79188.80000000005</v>
      </c>
      <c r="F19" s="3"/>
      <c r="G19" s="3"/>
      <c r="I19" s="25"/>
      <c r="J19" s="25"/>
      <c r="K19" s="25"/>
      <c r="L19" s="25"/>
      <c r="M19" s="25"/>
      <c r="N19" s="25"/>
    </row>
    <row r="20" spans="9:14" ht="12.75">
      <c r="I20" s="25"/>
      <c r="J20" s="25"/>
      <c r="K20" s="25"/>
      <c r="L20" s="25"/>
      <c r="M20" s="25"/>
      <c r="N20" s="25"/>
    </row>
    <row r="21" spans="1:14" ht="20.25">
      <c r="A21" s="35" t="s">
        <v>0</v>
      </c>
      <c r="B21" s="35"/>
      <c r="C21" s="35"/>
      <c r="D21" s="35"/>
      <c r="E21" s="35"/>
      <c r="F21" s="35"/>
      <c r="I21" s="31"/>
      <c r="J21" s="31"/>
      <c r="K21" s="31"/>
      <c r="L21" s="31"/>
      <c r="M21" s="31"/>
      <c r="N21" s="31"/>
    </row>
    <row r="22" spans="1:6" ht="12.75">
      <c r="A22" s="27" t="s">
        <v>42</v>
      </c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43.5" customHeight="1">
      <c r="A25" s="27"/>
      <c r="B25" s="27"/>
      <c r="C25" s="27"/>
      <c r="D25" s="27"/>
      <c r="E25" s="27"/>
      <c r="F25" s="27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5.57421875" style="0" customWidth="1"/>
    <col min="6" max="6" width="10.57421875" style="0" customWidth="1"/>
    <col min="7" max="7" width="11.00390625" style="0" customWidth="1"/>
    <col min="8" max="8" width="1.28515625" style="0" customWidth="1"/>
    <col min="9" max="13" width="9.140625" style="0" hidden="1" customWidth="1"/>
    <col min="14" max="14" width="13.421875" style="0" hidden="1" customWidth="1"/>
  </cols>
  <sheetData>
    <row r="1" spans="1:14" ht="49.5" customHeight="1">
      <c r="A1" s="34" t="s">
        <v>43</v>
      </c>
      <c r="B1" s="34"/>
      <c r="C1" s="34"/>
      <c r="D1" s="34"/>
      <c r="E1" s="34"/>
      <c r="F1" s="34"/>
      <c r="G1" s="34"/>
      <c r="H1" s="1"/>
      <c r="I1" s="26"/>
      <c r="J1" s="26"/>
      <c r="K1" s="26"/>
      <c r="L1" s="26"/>
      <c r="M1" s="26"/>
      <c r="N1" s="26"/>
    </row>
    <row r="2" spans="1:14" ht="29.25" customHeight="1">
      <c r="A2" s="2" t="s">
        <v>58</v>
      </c>
      <c r="B2" s="3"/>
      <c r="C2" s="3"/>
      <c r="D2" s="3"/>
      <c r="E2" s="4">
        <v>-79188.8</v>
      </c>
      <c r="F2" s="3"/>
      <c r="G2" s="3"/>
      <c r="I2" s="27"/>
      <c r="J2" s="27"/>
      <c r="K2" s="27"/>
      <c r="L2" s="27"/>
      <c r="M2" s="27"/>
      <c r="N2" s="27"/>
    </row>
    <row r="3" spans="1:14" ht="14.25">
      <c r="A3" s="28" t="s">
        <v>3</v>
      </c>
      <c r="B3" s="29"/>
      <c r="C3" s="29"/>
      <c r="D3" s="30"/>
      <c r="E3" s="28" t="s">
        <v>4</v>
      </c>
      <c r="F3" s="29"/>
      <c r="G3" s="30"/>
      <c r="I3" s="27"/>
      <c r="J3" s="27"/>
      <c r="K3" s="27"/>
      <c r="L3" s="27"/>
      <c r="M3" s="27"/>
      <c r="N3" s="27"/>
    </row>
    <row r="4" spans="1:14" ht="66" customHeight="1">
      <c r="A4" s="5" t="s">
        <v>5</v>
      </c>
      <c r="B4" s="6" t="s">
        <v>55</v>
      </c>
      <c r="C4" s="6" t="s">
        <v>56</v>
      </c>
      <c r="D4" s="6" t="s">
        <v>57</v>
      </c>
      <c r="E4" s="5" t="s">
        <v>9</v>
      </c>
      <c r="F4" s="5" t="s">
        <v>10</v>
      </c>
      <c r="G4" s="5" t="s">
        <v>11</v>
      </c>
      <c r="I4" s="27"/>
      <c r="J4" s="27"/>
      <c r="K4" s="27"/>
      <c r="L4" s="27"/>
      <c r="M4" s="27"/>
      <c r="N4" s="27"/>
    </row>
    <row r="5" spans="1:14" ht="12.75">
      <c r="A5" s="7" t="s">
        <v>12</v>
      </c>
      <c r="B5" s="8"/>
      <c r="C5" s="8"/>
      <c r="D5" s="8"/>
      <c r="E5" s="8"/>
      <c r="F5" s="8"/>
      <c r="G5" s="8"/>
      <c r="I5" s="27"/>
      <c r="J5" s="27"/>
      <c r="K5" s="27"/>
      <c r="L5" s="27"/>
      <c r="M5" s="27"/>
      <c r="N5" s="27"/>
    </row>
    <row r="6" spans="1:14" ht="28.5" customHeight="1">
      <c r="A6" s="9" t="s">
        <v>13</v>
      </c>
      <c r="B6" s="36">
        <v>481541.28</v>
      </c>
      <c r="C6" s="36">
        <v>460012.13</v>
      </c>
      <c r="D6" s="36">
        <f>B6-C6</f>
        <v>21529.150000000023</v>
      </c>
      <c r="E6" s="17" t="s">
        <v>14</v>
      </c>
      <c r="F6" s="15"/>
      <c r="G6" s="15">
        <v>1376</v>
      </c>
      <c r="I6" s="24"/>
      <c r="J6" s="24"/>
      <c r="K6" s="24"/>
      <c r="L6" s="24"/>
      <c r="M6" s="24"/>
      <c r="N6" s="24"/>
    </row>
    <row r="7" spans="1:14" ht="27.75" customHeight="1">
      <c r="A7" s="9" t="s">
        <v>16</v>
      </c>
      <c r="B7" s="37"/>
      <c r="C7" s="37"/>
      <c r="D7" s="37"/>
      <c r="E7" s="18" t="s">
        <v>17</v>
      </c>
      <c r="F7" s="15"/>
      <c r="G7" s="16">
        <v>23531.03</v>
      </c>
      <c r="I7" s="25"/>
      <c r="J7" s="25"/>
      <c r="K7" s="25"/>
      <c r="L7" s="25"/>
      <c r="M7" s="25"/>
      <c r="N7" s="25"/>
    </row>
    <row r="8" spans="1:14" ht="28.5" customHeight="1">
      <c r="A8" s="9" t="s">
        <v>19</v>
      </c>
      <c r="B8" s="37"/>
      <c r="C8" s="37"/>
      <c r="D8" s="37"/>
      <c r="E8" s="17" t="s">
        <v>20</v>
      </c>
      <c r="F8" s="15"/>
      <c r="G8" s="16">
        <v>174295.75</v>
      </c>
      <c r="I8" s="25"/>
      <c r="J8" s="25"/>
      <c r="K8" s="25"/>
      <c r="L8" s="25"/>
      <c r="M8" s="25"/>
      <c r="N8" s="25"/>
    </row>
    <row r="9" spans="1:14" ht="39" customHeight="1">
      <c r="A9" s="32"/>
      <c r="B9" s="38"/>
      <c r="C9" s="38"/>
      <c r="D9" s="38"/>
      <c r="E9" s="18" t="s">
        <v>21</v>
      </c>
      <c r="F9" s="15"/>
      <c r="G9" s="15">
        <v>43528</v>
      </c>
      <c r="I9" s="25"/>
      <c r="J9" s="25"/>
      <c r="K9" s="25"/>
      <c r="L9" s="25"/>
      <c r="M9" s="25"/>
      <c r="N9" s="25"/>
    </row>
    <row r="10" spans="1:14" ht="28.5" customHeight="1">
      <c r="A10" s="32"/>
      <c r="B10" s="38"/>
      <c r="C10" s="38"/>
      <c r="D10" s="38"/>
      <c r="E10" s="18" t="s">
        <v>22</v>
      </c>
      <c r="F10" s="18"/>
      <c r="G10" s="15">
        <v>6983.91</v>
      </c>
      <c r="I10" s="25"/>
      <c r="J10" s="25"/>
      <c r="K10" s="25"/>
      <c r="L10" s="25"/>
      <c r="M10" s="25"/>
      <c r="N10" s="25"/>
    </row>
    <row r="11" spans="1:14" ht="38.25" customHeight="1">
      <c r="A11" s="32"/>
      <c r="B11" s="38"/>
      <c r="C11" s="38"/>
      <c r="D11" s="38"/>
      <c r="E11" s="18" t="s">
        <v>24</v>
      </c>
      <c r="F11" s="19"/>
      <c r="G11" s="16">
        <v>3555.5</v>
      </c>
      <c r="I11" s="25"/>
      <c r="J11" s="25"/>
      <c r="K11" s="25"/>
      <c r="L11" s="25"/>
      <c r="M11" s="25"/>
      <c r="N11" s="25"/>
    </row>
    <row r="12" spans="1:14" ht="12.75">
      <c r="A12" s="32"/>
      <c r="B12" s="38"/>
      <c r="C12" s="38"/>
      <c r="D12" s="38"/>
      <c r="E12" s="18" t="s">
        <v>26</v>
      </c>
      <c r="F12" s="18"/>
      <c r="G12" s="15">
        <v>121479.72</v>
      </c>
      <c r="I12" s="25"/>
      <c r="J12" s="25"/>
      <c r="K12" s="25"/>
      <c r="L12" s="25"/>
      <c r="M12" s="25"/>
      <c r="N12" s="25"/>
    </row>
    <row r="13" spans="1:14" ht="12.75">
      <c r="A13" s="32"/>
      <c r="B13" s="38"/>
      <c r="C13" s="38"/>
      <c r="D13" s="38"/>
      <c r="E13" s="18" t="s">
        <v>28</v>
      </c>
      <c r="F13" s="18"/>
      <c r="G13" s="15">
        <v>0</v>
      </c>
      <c r="I13" s="25"/>
      <c r="J13" s="25"/>
      <c r="K13" s="25"/>
      <c r="L13" s="25"/>
      <c r="M13" s="25"/>
      <c r="N13" s="25"/>
    </row>
    <row r="14" spans="1:14" ht="21.75" customHeight="1">
      <c r="A14" s="32"/>
      <c r="B14" s="38"/>
      <c r="C14" s="38"/>
      <c r="D14" s="38"/>
      <c r="E14" s="18" t="s">
        <v>30</v>
      </c>
      <c r="F14" s="15"/>
      <c r="G14" s="16">
        <v>61799.11</v>
      </c>
      <c r="I14" s="25"/>
      <c r="J14" s="25"/>
      <c r="K14" s="25"/>
      <c r="L14" s="25"/>
      <c r="M14" s="25"/>
      <c r="N14" s="25"/>
    </row>
    <row r="15" spans="1:14" ht="24.75" customHeight="1">
      <c r="A15" s="32"/>
      <c r="B15" s="38"/>
      <c r="C15" s="38"/>
      <c r="D15" s="38"/>
      <c r="E15" s="18" t="s">
        <v>31</v>
      </c>
      <c r="F15" s="15"/>
      <c r="G15" s="16">
        <v>5206.24</v>
      </c>
      <c r="I15" s="25"/>
      <c r="J15" s="25"/>
      <c r="K15" s="25"/>
      <c r="L15" s="25"/>
      <c r="M15" s="25"/>
      <c r="N15" s="25"/>
    </row>
    <row r="16" spans="1:14" ht="39" customHeight="1">
      <c r="A16" s="33"/>
      <c r="B16" s="39"/>
      <c r="C16" s="39"/>
      <c r="D16" s="39"/>
      <c r="E16" s="18" t="s">
        <v>32</v>
      </c>
      <c r="F16" s="15"/>
      <c r="G16" s="15">
        <v>0</v>
      </c>
      <c r="I16" s="25"/>
      <c r="J16" s="25"/>
      <c r="K16" s="25"/>
      <c r="L16" s="25"/>
      <c r="M16" s="25"/>
      <c r="N16" s="25"/>
    </row>
    <row r="17" spans="1:14" ht="12.75">
      <c r="A17" s="13"/>
      <c r="B17" s="8"/>
      <c r="C17" s="8"/>
      <c r="D17" s="8"/>
      <c r="E17" s="15" t="s">
        <v>60</v>
      </c>
      <c r="F17" s="8"/>
      <c r="G17" s="15">
        <v>61066.13</v>
      </c>
      <c r="I17" s="25"/>
      <c r="J17" s="25"/>
      <c r="K17" s="25"/>
      <c r="L17" s="25"/>
      <c r="M17" s="25"/>
      <c r="N17" s="25"/>
    </row>
    <row r="18" spans="1:14" ht="20.25" customHeight="1">
      <c r="A18" s="8" t="s">
        <v>33</v>
      </c>
      <c r="B18" s="7">
        <f>B6+B17</f>
        <v>481541.28</v>
      </c>
      <c r="C18" s="7">
        <f>C6+C17</f>
        <v>460012.13</v>
      </c>
      <c r="D18" s="7">
        <f>D6+D17</f>
        <v>21529.150000000023</v>
      </c>
      <c r="E18" s="8"/>
      <c r="F18" s="8"/>
      <c r="G18" s="7">
        <f>SUM(G6:G17)</f>
        <v>502821.39</v>
      </c>
      <c r="I18" s="25"/>
      <c r="J18" s="25"/>
      <c r="K18" s="25"/>
      <c r="L18" s="25"/>
      <c r="M18" s="25"/>
      <c r="N18" s="25"/>
    </row>
    <row r="19" spans="1:14" ht="36.75" customHeight="1">
      <c r="A19" s="4" t="s">
        <v>59</v>
      </c>
      <c r="B19" s="3"/>
      <c r="C19" s="3"/>
      <c r="D19" s="3"/>
      <c r="E19" s="14">
        <f>E2+C18-G18</f>
        <v>-121998.06</v>
      </c>
      <c r="F19" s="3"/>
      <c r="G19" s="3"/>
      <c r="I19" s="25"/>
      <c r="J19" s="25"/>
      <c r="K19" s="25"/>
      <c r="L19" s="25"/>
      <c r="M19" s="25"/>
      <c r="N19" s="25"/>
    </row>
    <row r="20" spans="9:14" ht="12.75">
      <c r="I20" s="25"/>
      <c r="J20" s="25"/>
      <c r="K20" s="25"/>
      <c r="L20" s="25"/>
      <c r="M20" s="25"/>
      <c r="N20" s="25"/>
    </row>
    <row r="21" spans="1:14" ht="20.25">
      <c r="A21" s="35" t="s">
        <v>0</v>
      </c>
      <c r="B21" s="35"/>
      <c r="C21" s="35"/>
      <c r="D21" s="35"/>
      <c r="E21" s="35"/>
      <c r="F21" s="35"/>
      <c r="I21" s="31"/>
      <c r="J21" s="31"/>
      <c r="K21" s="31"/>
      <c r="L21" s="31"/>
      <c r="M21" s="31"/>
      <c r="N21" s="31"/>
    </row>
    <row r="22" spans="1:6" ht="12.75">
      <c r="A22" s="27" t="s">
        <v>42</v>
      </c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43.5" customHeight="1">
      <c r="A25" s="27"/>
      <c r="B25" s="27"/>
      <c r="C25" s="27"/>
      <c r="D25" s="27"/>
      <c r="E25" s="27"/>
      <c r="F25" s="27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5.57421875" style="0" customWidth="1"/>
    <col min="6" max="6" width="10.57421875" style="0" customWidth="1"/>
    <col min="7" max="7" width="11.00390625" style="0" customWidth="1"/>
    <col min="8" max="8" width="1.28515625" style="0" customWidth="1"/>
    <col min="9" max="13" width="9.140625" style="0" hidden="1" customWidth="1"/>
    <col min="14" max="14" width="13.421875" style="0" hidden="1" customWidth="1"/>
  </cols>
  <sheetData>
    <row r="1" spans="1:14" ht="49.5" customHeight="1">
      <c r="A1" s="34" t="s">
        <v>43</v>
      </c>
      <c r="B1" s="34"/>
      <c r="C1" s="34"/>
      <c r="D1" s="34"/>
      <c r="E1" s="34"/>
      <c r="F1" s="34"/>
      <c r="G1" s="34"/>
      <c r="H1" s="1"/>
      <c r="I1" s="26"/>
      <c r="J1" s="26"/>
      <c r="K1" s="26"/>
      <c r="L1" s="26"/>
      <c r="M1" s="26"/>
      <c r="N1" s="26"/>
    </row>
    <row r="2" spans="1:14" ht="29.25" customHeight="1">
      <c r="A2" s="2" t="s">
        <v>61</v>
      </c>
      <c r="B2" s="3"/>
      <c r="C2" s="3"/>
      <c r="D2" s="3"/>
      <c r="E2" s="4">
        <v>-121998.06</v>
      </c>
      <c r="F2" s="3"/>
      <c r="G2" s="3"/>
      <c r="I2" s="27"/>
      <c r="J2" s="27"/>
      <c r="K2" s="27"/>
      <c r="L2" s="27"/>
      <c r="M2" s="27"/>
      <c r="N2" s="27"/>
    </row>
    <row r="3" spans="1:14" ht="14.25">
      <c r="A3" s="28" t="s">
        <v>3</v>
      </c>
      <c r="B3" s="29"/>
      <c r="C3" s="29"/>
      <c r="D3" s="30"/>
      <c r="E3" s="28" t="s">
        <v>4</v>
      </c>
      <c r="F3" s="29"/>
      <c r="G3" s="30"/>
      <c r="I3" s="27"/>
      <c r="J3" s="27"/>
      <c r="K3" s="27"/>
      <c r="L3" s="27"/>
      <c r="M3" s="27"/>
      <c r="N3" s="27"/>
    </row>
    <row r="4" spans="1:14" ht="66" customHeight="1">
      <c r="A4" s="5" t="s">
        <v>5</v>
      </c>
      <c r="B4" s="21" t="s">
        <v>62</v>
      </c>
      <c r="C4" s="21" t="s">
        <v>63</v>
      </c>
      <c r="D4" s="21" t="s">
        <v>64</v>
      </c>
      <c r="E4" s="5" t="s">
        <v>9</v>
      </c>
      <c r="F4" s="5" t="s">
        <v>10</v>
      </c>
      <c r="G4" s="5" t="s">
        <v>11</v>
      </c>
      <c r="I4" s="27"/>
      <c r="J4" s="27"/>
      <c r="K4" s="27"/>
      <c r="L4" s="27"/>
      <c r="M4" s="27"/>
      <c r="N4" s="27"/>
    </row>
    <row r="5" spans="1:14" ht="12.75">
      <c r="A5" s="7" t="s">
        <v>12</v>
      </c>
      <c r="B5" s="8"/>
      <c r="C5" s="8"/>
      <c r="D5" s="8"/>
      <c r="E5" s="8"/>
      <c r="F5" s="8"/>
      <c r="G5" s="8"/>
      <c r="I5" s="27"/>
      <c r="J5" s="27"/>
      <c r="K5" s="27"/>
      <c r="L5" s="27"/>
      <c r="M5" s="27"/>
      <c r="N5" s="27"/>
    </row>
    <row r="6" spans="1:14" ht="28.5" customHeight="1">
      <c r="A6" s="9" t="s">
        <v>13</v>
      </c>
      <c r="B6" s="36">
        <v>498645.54</v>
      </c>
      <c r="C6" s="36">
        <v>479638.16</v>
      </c>
      <c r="D6" s="36">
        <f>B6-C6</f>
        <v>19007.380000000005</v>
      </c>
      <c r="E6" s="17" t="s">
        <v>14</v>
      </c>
      <c r="F6" s="15"/>
      <c r="G6" s="15">
        <v>6960.04</v>
      </c>
      <c r="I6" s="24"/>
      <c r="J6" s="24"/>
      <c r="K6" s="24"/>
      <c r="L6" s="24"/>
      <c r="M6" s="24"/>
      <c r="N6" s="24"/>
    </row>
    <row r="7" spans="1:14" ht="28.5" customHeight="1">
      <c r="A7" s="9"/>
      <c r="B7" s="37"/>
      <c r="C7" s="37"/>
      <c r="D7" s="37"/>
      <c r="E7" s="17" t="s">
        <v>67</v>
      </c>
      <c r="F7" s="15"/>
      <c r="G7" s="15">
        <v>9061.6</v>
      </c>
      <c r="I7" s="20"/>
      <c r="J7" s="20"/>
      <c r="K7" s="20"/>
      <c r="L7" s="20"/>
      <c r="M7" s="20"/>
      <c r="N7" s="20"/>
    </row>
    <row r="8" spans="1:14" ht="27.75" customHeight="1">
      <c r="A8" s="9" t="s">
        <v>16</v>
      </c>
      <c r="B8" s="37"/>
      <c r="C8" s="37"/>
      <c r="D8" s="37"/>
      <c r="E8" s="18" t="s">
        <v>17</v>
      </c>
      <c r="F8" s="15"/>
      <c r="G8" s="16">
        <v>22773.74</v>
      </c>
      <c r="I8" s="25"/>
      <c r="J8" s="25"/>
      <c r="K8" s="25"/>
      <c r="L8" s="25"/>
      <c r="M8" s="25"/>
      <c r="N8" s="25"/>
    </row>
    <row r="9" spans="1:14" ht="28.5" customHeight="1">
      <c r="A9" s="9" t="s">
        <v>19</v>
      </c>
      <c r="B9" s="37"/>
      <c r="C9" s="37"/>
      <c r="D9" s="37"/>
      <c r="E9" s="17" t="s">
        <v>20</v>
      </c>
      <c r="F9" s="15"/>
      <c r="G9" s="16">
        <f>163701.33+32740.26+21281.17-G10</f>
        <v>174194.76</v>
      </c>
      <c r="I9" s="25"/>
      <c r="J9" s="25"/>
      <c r="K9" s="25"/>
      <c r="L9" s="25"/>
      <c r="M9" s="25"/>
      <c r="N9" s="25"/>
    </row>
    <row r="10" spans="1:14" ht="39" customHeight="1">
      <c r="A10" s="32"/>
      <c r="B10" s="38"/>
      <c r="C10" s="38"/>
      <c r="D10" s="38"/>
      <c r="E10" s="18" t="s">
        <v>21</v>
      </c>
      <c r="F10" s="15"/>
      <c r="G10" s="15">
        <v>43528</v>
      </c>
      <c r="I10" s="25"/>
      <c r="J10" s="25"/>
      <c r="K10" s="25"/>
      <c r="L10" s="25"/>
      <c r="M10" s="25"/>
      <c r="N10" s="25"/>
    </row>
    <row r="11" spans="1:14" ht="28.5" customHeight="1">
      <c r="A11" s="32"/>
      <c r="B11" s="38"/>
      <c r="C11" s="38"/>
      <c r="D11" s="38"/>
      <c r="E11" s="18" t="s">
        <v>22</v>
      </c>
      <c r="F11" s="18"/>
      <c r="G11" s="15">
        <v>4329.75</v>
      </c>
      <c r="I11" s="25"/>
      <c r="J11" s="25"/>
      <c r="K11" s="25"/>
      <c r="L11" s="25"/>
      <c r="M11" s="25"/>
      <c r="N11" s="25"/>
    </row>
    <row r="12" spans="1:14" ht="38.25" customHeight="1">
      <c r="A12" s="32"/>
      <c r="B12" s="38"/>
      <c r="C12" s="38"/>
      <c r="D12" s="38"/>
      <c r="E12" s="18" t="s">
        <v>24</v>
      </c>
      <c r="F12" s="19"/>
      <c r="G12" s="16"/>
      <c r="I12" s="25"/>
      <c r="J12" s="25"/>
      <c r="K12" s="25"/>
      <c r="L12" s="25"/>
      <c r="M12" s="25"/>
      <c r="N12" s="25"/>
    </row>
    <row r="13" spans="1:14" ht="12.75">
      <c r="A13" s="32"/>
      <c r="B13" s="38"/>
      <c r="C13" s="38"/>
      <c r="D13" s="38"/>
      <c r="E13" s="18" t="s">
        <v>26</v>
      </c>
      <c r="F13" s="18"/>
      <c r="G13" s="15">
        <v>121479.72</v>
      </c>
      <c r="I13" s="25"/>
      <c r="J13" s="25"/>
      <c r="K13" s="25"/>
      <c r="L13" s="25"/>
      <c r="M13" s="25"/>
      <c r="N13" s="25"/>
    </row>
    <row r="14" spans="1:14" ht="12.75">
      <c r="A14" s="32"/>
      <c r="B14" s="38"/>
      <c r="C14" s="38"/>
      <c r="D14" s="38"/>
      <c r="E14" s="18" t="s">
        <v>28</v>
      </c>
      <c r="F14" s="18"/>
      <c r="G14" s="15">
        <v>0</v>
      </c>
      <c r="I14" s="25"/>
      <c r="J14" s="25"/>
      <c r="K14" s="25"/>
      <c r="L14" s="25"/>
      <c r="M14" s="25"/>
      <c r="N14" s="25"/>
    </row>
    <row r="15" spans="1:14" ht="21.75" customHeight="1">
      <c r="A15" s="32"/>
      <c r="B15" s="38"/>
      <c r="C15" s="38"/>
      <c r="D15" s="38"/>
      <c r="E15" s="18" t="s">
        <v>30</v>
      </c>
      <c r="F15" s="15"/>
      <c r="G15" s="16">
        <f>41529.49-G6</f>
        <v>34569.45</v>
      </c>
      <c r="I15" s="25"/>
      <c r="J15" s="25"/>
      <c r="K15" s="25"/>
      <c r="L15" s="25"/>
      <c r="M15" s="25"/>
      <c r="N15" s="25"/>
    </row>
    <row r="16" spans="1:14" ht="21.75" customHeight="1">
      <c r="A16" s="32"/>
      <c r="B16" s="38"/>
      <c r="C16" s="38"/>
      <c r="D16" s="38"/>
      <c r="E16" s="18" t="s">
        <v>66</v>
      </c>
      <c r="F16" s="15"/>
      <c r="G16" s="16">
        <v>4557.96</v>
      </c>
      <c r="I16" s="25"/>
      <c r="J16" s="25"/>
      <c r="K16" s="25"/>
      <c r="L16" s="25"/>
      <c r="M16" s="25"/>
      <c r="N16" s="25"/>
    </row>
    <row r="17" spans="1:14" ht="24.75" customHeight="1">
      <c r="A17" s="32"/>
      <c r="B17" s="38"/>
      <c r="C17" s="38"/>
      <c r="D17" s="38"/>
      <c r="E17" s="18" t="s">
        <v>31</v>
      </c>
      <c r="F17" s="15"/>
      <c r="G17" s="16">
        <v>3783.16</v>
      </c>
      <c r="I17" s="25"/>
      <c r="J17" s="25"/>
      <c r="K17" s="25"/>
      <c r="L17" s="25"/>
      <c r="M17" s="25"/>
      <c r="N17" s="25"/>
    </row>
    <row r="18" spans="1:14" ht="39" customHeight="1">
      <c r="A18" s="33"/>
      <c r="B18" s="39"/>
      <c r="C18" s="39"/>
      <c r="D18" s="39"/>
      <c r="E18" s="18" t="s">
        <v>32</v>
      </c>
      <c r="F18" s="15"/>
      <c r="G18" s="15">
        <v>0</v>
      </c>
      <c r="I18" s="25"/>
      <c r="J18" s="25"/>
      <c r="K18" s="25"/>
      <c r="L18" s="25"/>
      <c r="M18" s="25"/>
      <c r="N18" s="25"/>
    </row>
    <row r="19" spans="1:14" ht="12.75">
      <c r="A19" s="13"/>
      <c r="B19" s="8"/>
      <c r="C19" s="8"/>
      <c r="D19" s="8"/>
      <c r="E19" s="15" t="s">
        <v>60</v>
      </c>
      <c r="F19" s="8"/>
      <c r="G19" s="15">
        <v>67814.95</v>
      </c>
      <c r="I19" s="25"/>
      <c r="J19" s="25"/>
      <c r="K19" s="25"/>
      <c r="L19" s="25"/>
      <c r="M19" s="25"/>
      <c r="N19" s="25"/>
    </row>
    <row r="20" spans="1:14" ht="20.25" customHeight="1">
      <c r="A20" s="8" t="s">
        <v>33</v>
      </c>
      <c r="B20" s="7">
        <f>B6+B19</f>
        <v>498645.54</v>
      </c>
      <c r="C20" s="7">
        <f>C6+C19</f>
        <v>479638.16</v>
      </c>
      <c r="D20" s="7">
        <f>D6+D19</f>
        <v>19007.380000000005</v>
      </c>
      <c r="E20" s="8"/>
      <c r="F20" s="8"/>
      <c r="G20" s="7">
        <f>SUM(G6:G19)</f>
        <v>493053.13</v>
      </c>
      <c r="I20" s="25"/>
      <c r="J20" s="25"/>
      <c r="K20" s="25"/>
      <c r="L20" s="25"/>
      <c r="M20" s="25"/>
      <c r="N20" s="25"/>
    </row>
    <row r="21" spans="1:14" ht="36.75" customHeight="1">
      <c r="A21" s="4" t="s">
        <v>65</v>
      </c>
      <c r="B21" s="3"/>
      <c r="C21" s="3"/>
      <c r="D21" s="3"/>
      <c r="E21" s="14">
        <f>E2+C20-G20</f>
        <v>-135413.03000000003</v>
      </c>
      <c r="F21" s="3"/>
      <c r="G21" s="3"/>
      <c r="I21" s="25"/>
      <c r="J21" s="25"/>
      <c r="K21" s="25"/>
      <c r="L21" s="25"/>
      <c r="M21" s="25"/>
      <c r="N21" s="25"/>
    </row>
    <row r="22" spans="9:14" ht="12.75">
      <c r="I22" s="25"/>
      <c r="J22" s="25"/>
      <c r="K22" s="25"/>
      <c r="L22" s="25"/>
      <c r="M22" s="25"/>
      <c r="N22" s="25"/>
    </row>
    <row r="23" spans="1:14" ht="20.25">
      <c r="A23" s="35" t="s">
        <v>0</v>
      </c>
      <c r="B23" s="35"/>
      <c r="C23" s="35"/>
      <c r="D23" s="35"/>
      <c r="E23" s="35"/>
      <c r="F23" s="35"/>
      <c r="I23" s="31"/>
      <c r="J23" s="31"/>
      <c r="K23" s="31"/>
      <c r="L23" s="31"/>
      <c r="M23" s="31"/>
      <c r="N23" s="31"/>
    </row>
    <row r="24" spans="1:6" ht="12.75">
      <c r="A24" s="27" t="s">
        <v>42</v>
      </c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43.5" customHeight="1">
      <c r="A27" s="27"/>
      <c r="B27" s="27"/>
      <c r="C27" s="27"/>
      <c r="D27" s="27"/>
      <c r="E27" s="27"/>
      <c r="F27" s="27"/>
    </row>
  </sheetData>
  <sheetProtection/>
  <mergeCells count="17">
    <mergeCell ref="I8:N22"/>
    <mergeCell ref="I23:N23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A24:F27"/>
    <mergeCell ref="A10:A18"/>
    <mergeCell ref="B10:B18"/>
    <mergeCell ref="C10:C18"/>
    <mergeCell ref="D10:D18"/>
    <mergeCell ref="A23:F2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2018-03-24T07:07:04Z</cp:lastPrinted>
  <dcterms:created xsi:type="dcterms:W3CDTF">1996-10-08T23:32:33Z</dcterms:created>
  <dcterms:modified xsi:type="dcterms:W3CDTF">2019-03-05T06:42:57Z</dcterms:modified>
  <cp:category/>
  <cp:version/>
  <cp:contentType/>
  <cp:contentStatus/>
</cp:coreProperties>
</file>