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5"/>
  </bookViews>
  <sheets>
    <sheet name="3-Инт.51" sheetId="1" state="hidden" r:id="rId1"/>
    <sheet name="3-Инт.51-14" sheetId="2" state="hidden" r:id="rId2"/>
    <sheet name="3-Инт.51-15" sheetId="3" state="hidden" r:id="rId3"/>
    <sheet name="3-Инт.51-16" sheetId="4" r:id="rId4"/>
    <sheet name="3-Инт.51-17" sheetId="5" r:id="rId5"/>
    <sheet name="3-Инт.51-18" sheetId="6" r:id="rId6"/>
  </sheets>
  <definedNames/>
  <calcPr fullCalcOnLoad="1" refMode="R1C1"/>
</workbook>
</file>

<file path=xl/sharedStrings.xml><?xml version="1.0" encoding="utf-8"?>
<sst xmlns="http://schemas.openxmlformats.org/spreadsheetml/2006/main" count="195" uniqueCount="68">
  <si>
    <t>Уважаемые собственники!</t>
  </si>
  <si>
    <t>Остаток  на доме на 01.01.2013г.</t>
  </si>
  <si>
    <r>
      <t xml:space="preserve">Часть отчета, содержащая техническую информацию о данном многоквартирном доме, здесь не размещена, поскольку имеет большой объем. Она находится в офисе ООО «УК Покров» и по требованию собственников незамедлительно предоставляется для ознакомления. Также с ней можно ознакомиться на сайте: </t>
    </r>
    <r>
      <rPr>
        <u val="single"/>
        <sz val="12"/>
        <rFont val="Times New Roman"/>
        <family val="1"/>
      </rPr>
      <t>http://731.nosoun.ru/0003722/</t>
    </r>
  </si>
  <si>
    <t>Доходная часть</t>
  </si>
  <si>
    <t>Расходная часть</t>
  </si>
  <si>
    <t>Направление расходования средств</t>
  </si>
  <si>
    <t>Начисленно за 2013</t>
  </si>
  <si>
    <t>Оплачено за 2013</t>
  </si>
  <si>
    <t>Долг за 2013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</si>
  <si>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</si>
  <si>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</si>
  <si>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</si>
  <si>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</si>
  <si>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</si>
  <si>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</si>
  <si>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Предложение</t>
  </si>
  <si>
    <t>-Содержание жилья</t>
  </si>
  <si>
    <t>АДС (транспорт)</t>
  </si>
  <si>
    <t>Уважаемые собственники! Расчёт платы за содержание общего имущества в Вашем доме был установлен в 2010 году. С учётом инфляции её размер сегодня значительно ниже нормы, что негативно сказывается на качестве услуг Управляющей организации. Кроме того, в силу изменений, внесённых в жилищное законодательство, устарел договор управления, что не соответствует существующим требованиям. По этим причинам Управляющая организация предлагает Вам принять участие в общем собрании собственников по вопросам планирования работ на 2014–2015 год, утверждения нового договора управления и платы за содержание общего имущества. Собрание состоится 14 апреля в 18.00 в актовом зале по адресу ул. Пролетарская 1А, второй этаж (за хлебозаводом).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</si>
  <si>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</si>
  <si>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</si>
  <si>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</si>
  <si>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</si>
  <si>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</si>
  <si>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</si>
  <si>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</si>
  <si>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</si>
  <si>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</si>
  <si>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</si>
  <si>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</si>
  <si>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</si>
  <si>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</si>
  <si>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</si>
  <si>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</si>
  <si>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Остаток на доме на 01.01.2014</t>
  </si>
  <si>
    <t>Телефон 6-73-63</t>
  </si>
  <si>
    <t>Годовой отчёт по дому 51 по ул. 3-Интернациоанала</t>
  </si>
  <si>
    <t>Остаток  на доме на 01.01.2014г.</t>
  </si>
  <si>
    <t>Начисленно за 2014</t>
  </si>
  <si>
    <t>Оплачено за 2014</t>
  </si>
  <si>
    <t>Долг за 2014</t>
  </si>
  <si>
    <t>Остаток на доме на 01.01.2015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</si>
  <si>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</si>
  <si>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Отчёт  ООО "УК Покров"о расходовании средств по договору управления по д. 51  ул. 3-Интернационала</t>
  </si>
  <si>
    <t>Остаток  на доме на 01.01.2015г.</t>
  </si>
  <si>
    <t>Начисленно за 2015</t>
  </si>
  <si>
    <t>Оплачено за 2015</t>
  </si>
  <si>
    <t>Долг за 2015</t>
  </si>
  <si>
    <t>Остаток на доме на 01.01.2016</t>
  </si>
  <si>
    <t>Остаток  на доме на 01.01.2016г.</t>
  </si>
  <si>
    <t>Начисленно за 2016</t>
  </si>
  <si>
    <t>Оплачено за 2016</t>
  </si>
  <si>
    <t>Долг за 2016</t>
  </si>
  <si>
    <t>э/энергия</t>
  </si>
  <si>
    <t>Остаток на доме на 01.01.2017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</si>
  <si>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</si>
  <si>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</si>
  <si>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</si>
  <si>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</si>
  <si>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</si>
  <si>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 xml:space="preserve"> МОП э/э, вода</t>
  </si>
  <si>
    <t>Остаток на доме на 01.01.2019</t>
  </si>
  <si>
    <t>УСН</t>
  </si>
  <si>
    <t>транспорт</t>
  </si>
  <si>
    <t>Долг за 2018</t>
  </si>
  <si>
    <t>Оплачено за 2018</t>
  </si>
  <si>
    <t>Начисленно за 2018</t>
  </si>
  <si>
    <t>Остаток  на доме на 01.01.2018г.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</si>
</sst>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52">
      <alignment/>
      <protection/>
    </xf>
    <xf numFmtId="0" fontId="0" fillId="0" borderId="0" xfId="52" applyAlignment="1">
      <alignment vertical="center"/>
      <protection/>
    </xf>
    <xf numFmtId="2" fontId="9" fillId="0" borderId="0" xfId="52" applyNumberFormat="1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7" fillId="0" borderId="10" xfId="52" applyFont="1" applyBorder="1">
      <alignment/>
      <protection/>
    </xf>
    <xf numFmtId="0" fontId="0" fillId="0" borderId="10" xfId="52" applyBorder="1">
      <alignment/>
      <protection/>
    </xf>
    <xf numFmtId="0" fontId="0" fillId="0" borderId="10" xfId="52" applyFont="1" applyBorder="1">
      <alignment/>
      <protection/>
    </xf>
    <xf numFmtId="49" fontId="0" fillId="0" borderId="10" xfId="52" applyNumberFormat="1" applyBorder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2" fontId="0" fillId="0" borderId="10" xfId="52" applyNumberFormat="1" applyFont="1" applyBorder="1">
      <alignment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2" xfId="52" applyFont="1" applyBorder="1" applyAlignment="1">
      <alignment wrapText="1"/>
      <protection/>
    </xf>
    <xf numFmtId="49" fontId="0" fillId="0" borderId="11" xfId="52" applyNumberFormat="1" applyBorder="1">
      <alignment/>
      <protection/>
    </xf>
    <xf numFmtId="0" fontId="1" fillId="0" borderId="0" xfId="52" applyFont="1" applyBorder="1" applyAlignment="1">
      <alignment horizontal="center" vertical="center"/>
      <protection/>
    </xf>
    <xf numFmtId="0" fontId="0" fillId="0" borderId="10" xfId="52" applyBorder="1" applyAlignment="1">
      <alignment wrapText="1"/>
      <protection/>
    </xf>
    <xf numFmtId="0" fontId="0" fillId="0" borderId="10" xfId="52" applyFont="1" applyBorder="1" applyAlignment="1">
      <alignment textRotation="90" wrapText="1"/>
      <protection/>
    </xf>
    <xf numFmtId="0" fontId="2" fillId="0" borderId="0" xfId="52" applyFont="1" applyAlignment="1">
      <alignment vertical="center"/>
      <protection/>
    </xf>
    <xf numFmtId="0" fontId="1" fillId="0" borderId="0" xfId="52" applyFont="1" applyAlignment="1">
      <alignment horizontal="center"/>
      <protection/>
    </xf>
    <xf numFmtId="0" fontId="8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0" xfId="52" applyFont="1" applyAlignment="1">
      <alignment horizontal="distributed" vertical="center" wrapText="1"/>
      <protection/>
    </xf>
    <xf numFmtId="0" fontId="8" fillId="0" borderId="0" xfId="52" applyFont="1" applyAlignment="1">
      <alignment horizontal="right"/>
      <protection/>
    </xf>
    <xf numFmtId="0" fontId="1" fillId="0" borderId="0" xfId="52" applyFont="1" applyAlignment="1">
      <alignment horizontal="center" wrapText="1"/>
      <protection/>
    </xf>
    <xf numFmtId="0" fontId="1" fillId="0" borderId="0" xfId="52" applyFont="1" applyAlignment="1">
      <alignment horizontal="center"/>
      <protection/>
    </xf>
    <xf numFmtId="0" fontId="4" fillId="0" borderId="0" xfId="52" applyNumberFormat="1" applyFont="1" applyBorder="1" applyAlignment="1">
      <alignment horizontal="distributed" vertical="center" wrapText="1"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0" fillId="0" borderId="14" xfId="52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0" fillId="0" borderId="11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10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20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9.8515625" style="0" customWidth="1"/>
    <col min="4" max="4" width="8.28125" style="0" customWidth="1"/>
    <col min="5" max="5" width="14.28125" style="0" customWidth="1"/>
    <col min="6" max="7" width="10.421875" style="0" customWidth="1"/>
    <col min="8" max="8" width="1.421875" style="0" customWidth="1"/>
    <col min="14" max="14" width="15.7109375" style="0" customWidth="1"/>
  </cols>
  <sheetData>
    <row r="1" spans="1:14" ht="23.25" customHeight="1">
      <c r="A1" s="45" t="s">
        <v>36</v>
      </c>
      <c r="B1" s="45"/>
      <c r="C1" s="45"/>
      <c r="D1" s="45"/>
      <c r="E1" s="45"/>
      <c r="F1" s="45"/>
      <c r="G1" s="45"/>
      <c r="H1" s="1"/>
      <c r="I1" s="45" t="s">
        <v>0</v>
      </c>
      <c r="J1" s="45"/>
      <c r="K1" s="45"/>
      <c r="L1" s="45"/>
      <c r="M1" s="45"/>
      <c r="N1" s="45"/>
    </row>
    <row r="2" spans="1:14" ht="26.25" customHeight="1">
      <c r="A2" s="2" t="s">
        <v>1</v>
      </c>
      <c r="B2" s="3"/>
      <c r="C2" s="3"/>
      <c r="D2" s="3"/>
      <c r="E2" s="4">
        <v>-31761.78</v>
      </c>
      <c r="F2" s="3"/>
      <c r="G2" s="3"/>
      <c r="I2" s="46" t="s">
        <v>2</v>
      </c>
      <c r="J2" s="46"/>
      <c r="K2" s="46"/>
      <c r="L2" s="46"/>
      <c r="M2" s="46"/>
      <c r="N2" s="46"/>
    </row>
    <row r="3" spans="1:14" ht="14.25">
      <c r="A3" s="47" t="s">
        <v>3</v>
      </c>
      <c r="B3" s="48"/>
      <c r="C3" s="48"/>
      <c r="D3" s="49"/>
      <c r="E3" s="47" t="s">
        <v>4</v>
      </c>
      <c r="F3" s="48"/>
      <c r="G3" s="49"/>
      <c r="I3" s="46"/>
      <c r="J3" s="46"/>
      <c r="K3" s="46"/>
      <c r="L3" s="46"/>
      <c r="M3" s="46"/>
      <c r="N3" s="46"/>
    </row>
    <row r="4" spans="1:14" ht="67.5" customHeight="1">
      <c r="A4" s="5" t="s">
        <v>5</v>
      </c>
      <c r="B4" s="6" t="s">
        <v>6</v>
      </c>
      <c r="C4" s="6" t="s">
        <v>7</v>
      </c>
      <c r="D4" s="6" t="s">
        <v>8</v>
      </c>
      <c r="E4" s="5" t="s">
        <v>9</v>
      </c>
      <c r="F4" s="5" t="s">
        <v>10</v>
      </c>
      <c r="G4" s="5" t="s">
        <v>11</v>
      </c>
      <c r="I4" s="46"/>
      <c r="J4" s="46"/>
      <c r="K4" s="46"/>
      <c r="L4" s="46"/>
      <c r="M4" s="46"/>
      <c r="N4" s="46"/>
    </row>
    <row r="5" spans="1:14" ht="12.75">
      <c r="A5" s="7" t="s">
        <v>12</v>
      </c>
      <c r="B5" s="8"/>
      <c r="C5" s="8"/>
      <c r="D5" s="8"/>
      <c r="E5" s="8"/>
      <c r="F5" s="8"/>
      <c r="G5" s="8"/>
      <c r="I5" s="46"/>
      <c r="J5" s="46"/>
      <c r="K5" s="46"/>
      <c r="L5" s="46"/>
      <c r="M5" s="46"/>
      <c r="N5" s="46"/>
    </row>
    <row r="6" spans="1:14" ht="26.25" customHeight="1">
      <c r="A6" s="9" t="s">
        <v>13</v>
      </c>
      <c r="B6" s="41">
        <v>315333.87</v>
      </c>
      <c r="C6" s="41">
        <v>308735.64</v>
      </c>
      <c r="D6" s="41">
        <f>B6-C6</f>
        <v>6598.229999999981</v>
      </c>
      <c r="E6" s="10" t="s">
        <v>14</v>
      </c>
      <c r="F6" s="8"/>
      <c r="G6" s="8">
        <v>9374.92</v>
      </c>
      <c r="I6" s="43" t="s">
        <v>15</v>
      </c>
      <c r="J6" s="43"/>
      <c r="K6" s="43"/>
      <c r="L6" s="43"/>
      <c r="M6" s="43"/>
      <c r="N6" s="43"/>
    </row>
    <row r="7" spans="1:14" ht="25.5" customHeight="1">
      <c r="A7" s="9" t="s">
        <v>16</v>
      </c>
      <c r="B7" s="42"/>
      <c r="C7" s="42"/>
      <c r="D7" s="42"/>
      <c r="E7" s="5" t="s">
        <v>17</v>
      </c>
      <c r="F7" s="8"/>
      <c r="G7" s="11">
        <v>28558.13</v>
      </c>
      <c r="I7" s="44" t="s">
        <v>18</v>
      </c>
      <c r="J7" s="44"/>
      <c r="K7" s="44"/>
      <c r="L7" s="44"/>
      <c r="M7" s="44"/>
      <c r="N7" s="44"/>
    </row>
    <row r="8" spans="1:14" ht="25.5" customHeight="1">
      <c r="A8" s="9" t="s">
        <v>19</v>
      </c>
      <c r="B8" s="42"/>
      <c r="C8" s="42"/>
      <c r="D8" s="42"/>
      <c r="E8" s="10" t="s">
        <v>20</v>
      </c>
      <c r="F8" s="8"/>
      <c r="G8" s="11">
        <v>141244.1</v>
      </c>
      <c r="I8" s="44"/>
      <c r="J8" s="44"/>
      <c r="K8" s="44"/>
      <c r="L8" s="44"/>
      <c r="M8" s="44"/>
      <c r="N8" s="44"/>
    </row>
    <row r="9" spans="1:14" ht="38.25" customHeight="1">
      <c r="A9" s="39"/>
      <c r="B9" s="39"/>
      <c r="C9" s="39"/>
      <c r="D9" s="39"/>
      <c r="E9" s="5" t="s">
        <v>21</v>
      </c>
      <c r="F9" s="8"/>
      <c r="G9" s="8">
        <v>31968</v>
      </c>
      <c r="I9" s="44"/>
      <c r="J9" s="44"/>
      <c r="K9" s="44"/>
      <c r="L9" s="44"/>
      <c r="M9" s="44"/>
      <c r="N9" s="44"/>
    </row>
    <row r="10" spans="1:14" ht="27.75" customHeight="1">
      <c r="A10" s="39"/>
      <c r="B10" s="39"/>
      <c r="C10" s="39"/>
      <c r="D10" s="39"/>
      <c r="E10" s="5" t="s">
        <v>22</v>
      </c>
      <c r="F10" s="5" t="s">
        <v>23</v>
      </c>
      <c r="G10" s="8">
        <v>6608.6</v>
      </c>
      <c r="I10" s="44"/>
      <c r="J10" s="44"/>
      <c r="K10" s="44"/>
      <c r="L10" s="44"/>
      <c r="M10" s="44"/>
      <c r="N10" s="44"/>
    </row>
    <row r="11" spans="1:14" ht="38.25" customHeight="1">
      <c r="A11" s="39"/>
      <c r="B11" s="39"/>
      <c r="C11" s="39"/>
      <c r="D11" s="39"/>
      <c r="E11" s="5" t="s">
        <v>24</v>
      </c>
      <c r="F11" s="12" t="s">
        <v>25</v>
      </c>
      <c r="G11" s="11">
        <v>3676.4</v>
      </c>
      <c r="I11" s="44"/>
      <c r="J11" s="44"/>
      <c r="K11" s="44"/>
      <c r="L11" s="44"/>
      <c r="M11" s="44"/>
      <c r="N11" s="44"/>
    </row>
    <row r="12" spans="1:14" ht="25.5">
      <c r="A12" s="39"/>
      <c r="B12" s="39"/>
      <c r="C12" s="39"/>
      <c r="D12" s="39"/>
      <c r="E12" s="5" t="s">
        <v>26</v>
      </c>
      <c r="F12" s="5" t="s">
        <v>27</v>
      </c>
      <c r="G12" s="8">
        <v>63463.08</v>
      </c>
      <c r="I12" s="44"/>
      <c r="J12" s="44"/>
      <c r="K12" s="44"/>
      <c r="L12" s="44"/>
      <c r="M12" s="44"/>
      <c r="N12" s="44"/>
    </row>
    <row r="13" spans="1:14" ht="25.5">
      <c r="A13" s="39"/>
      <c r="B13" s="39"/>
      <c r="C13" s="39"/>
      <c r="D13" s="39"/>
      <c r="E13" s="5" t="s">
        <v>28</v>
      </c>
      <c r="F13" s="5" t="s">
        <v>29</v>
      </c>
      <c r="G13" s="8">
        <v>0</v>
      </c>
      <c r="I13" s="44"/>
      <c r="J13" s="44"/>
      <c r="K13" s="44"/>
      <c r="L13" s="44"/>
      <c r="M13" s="44"/>
      <c r="N13" s="44"/>
    </row>
    <row r="14" spans="1:14" ht="12.75">
      <c r="A14" s="39"/>
      <c r="B14" s="39"/>
      <c r="C14" s="39"/>
      <c r="D14" s="39"/>
      <c r="E14" s="5" t="s">
        <v>30</v>
      </c>
      <c r="F14" s="8"/>
      <c r="G14" s="11">
        <v>15998.4</v>
      </c>
      <c r="I14" s="44"/>
      <c r="J14" s="44"/>
      <c r="K14" s="44"/>
      <c r="L14" s="44"/>
      <c r="M14" s="44"/>
      <c r="N14" s="44"/>
    </row>
    <row r="15" spans="1:14" ht="27.75" customHeight="1">
      <c r="A15" s="39"/>
      <c r="B15" s="39"/>
      <c r="C15" s="39"/>
      <c r="D15" s="39"/>
      <c r="E15" s="5" t="s">
        <v>31</v>
      </c>
      <c r="F15" s="8"/>
      <c r="G15" s="11">
        <v>5576</v>
      </c>
      <c r="I15" s="44"/>
      <c r="J15" s="44"/>
      <c r="K15" s="44"/>
      <c r="L15" s="44"/>
      <c r="M15" s="44"/>
      <c r="N15" s="44"/>
    </row>
    <row r="16" spans="1:14" ht="38.25" customHeight="1">
      <c r="A16" s="40"/>
      <c r="B16" s="40"/>
      <c r="C16" s="40"/>
      <c r="D16" s="40"/>
      <c r="E16" s="5" t="s">
        <v>32</v>
      </c>
      <c r="F16" s="8"/>
      <c r="G16" s="8">
        <v>0</v>
      </c>
      <c r="I16" s="44"/>
      <c r="J16" s="44"/>
      <c r="K16" s="44"/>
      <c r="L16" s="44"/>
      <c r="M16" s="44"/>
      <c r="N16" s="44"/>
    </row>
    <row r="17" spans="1:14" ht="12.75">
      <c r="A17" s="13"/>
      <c r="B17" s="8"/>
      <c r="C17" s="8"/>
      <c r="D17" s="8"/>
      <c r="E17" s="8"/>
      <c r="F17" s="8"/>
      <c r="G17" s="8"/>
      <c r="I17" s="44"/>
      <c r="J17" s="44"/>
      <c r="K17" s="44"/>
      <c r="L17" s="44"/>
      <c r="M17" s="44"/>
      <c r="N17" s="44"/>
    </row>
    <row r="18" spans="1:14" ht="21" customHeight="1">
      <c r="A18" s="8" t="s">
        <v>33</v>
      </c>
      <c r="B18" s="7">
        <f>B6+B17</f>
        <v>315333.87</v>
      </c>
      <c r="C18" s="7">
        <f>C6+C17</f>
        <v>308735.64</v>
      </c>
      <c r="D18" s="7">
        <f>D6+D17</f>
        <v>6598.229999999981</v>
      </c>
      <c r="E18" s="8"/>
      <c r="F18" s="8"/>
      <c r="G18" s="7">
        <f>SUM(G6:G17)</f>
        <v>306467.63000000006</v>
      </c>
      <c r="I18" s="44"/>
      <c r="J18" s="44"/>
      <c r="K18" s="44"/>
      <c r="L18" s="44"/>
      <c r="M18" s="44"/>
      <c r="N18" s="44"/>
    </row>
    <row r="19" spans="1:14" ht="38.25" customHeight="1">
      <c r="A19" s="4" t="s">
        <v>34</v>
      </c>
      <c r="B19" s="3"/>
      <c r="C19" s="3"/>
      <c r="D19" s="3"/>
      <c r="E19" s="14">
        <f>E2+C18-G18</f>
        <v>-29493.770000000077</v>
      </c>
      <c r="F19" s="3"/>
      <c r="G19" s="3"/>
      <c r="I19" s="44"/>
      <c r="J19" s="44"/>
      <c r="K19" s="44"/>
      <c r="L19" s="44"/>
      <c r="M19" s="44"/>
      <c r="N19" s="44"/>
    </row>
    <row r="20" spans="9:14" ht="12.75">
      <c r="I20" s="44"/>
      <c r="J20" s="44"/>
      <c r="K20" s="44"/>
      <c r="L20" s="44"/>
      <c r="M20" s="44"/>
      <c r="N20" s="44"/>
    </row>
    <row r="21" spans="9:14" ht="20.25">
      <c r="I21" s="38" t="s">
        <v>35</v>
      </c>
      <c r="J21" s="38"/>
      <c r="K21" s="38"/>
      <c r="L21" s="38"/>
      <c r="M21" s="38"/>
      <c r="N21" s="38"/>
    </row>
  </sheetData>
  <sheetProtection/>
  <mergeCells count="15">
    <mergeCell ref="A1:G1"/>
    <mergeCell ref="I1:N1"/>
    <mergeCell ref="I2:N5"/>
    <mergeCell ref="A3:D3"/>
    <mergeCell ref="E3:G3"/>
    <mergeCell ref="I21:N21"/>
    <mergeCell ref="A9:A16"/>
    <mergeCell ref="B9:B16"/>
    <mergeCell ref="C9:C16"/>
    <mergeCell ref="D9:D16"/>
    <mergeCell ref="B6:B8"/>
    <mergeCell ref="C6:C8"/>
    <mergeCell ref="D6:D8"/>
    <mergeCell ref="I6:N6"/>
    <mergeCell ref="I7:N20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7">
      <selection activeCell="A1" sqref="A1:N20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9.8515625" style="0" customWidth="1"/>
    <col min="4" max="4" width="8.28125" style="0" customWidth="1"/>
    <col min="5" max="5" width="14.28125" style="0" customWidth="1"/>
    <col min="6" max="7" width="10.421875" style="0" customWidth="1"/>
    <col min="8" max="8" width="1.421875" style="0" customWidth="1"/>
    <col min="9" max="9" width="9.00390625" style="0" customWidth="1"/>
    <col min="10" max="13" width="9.140625" style="0" hidden="1" customWidth="1"/>
    <col min="14" max="14" width="15.7109375" style="0" hidden="1" customWidth="1"/>
  </cols>
  <sheetData>
    <row r="1" spans="1:14" ht="36" customHeight="1">
      <c r="A1" s="51" t="s">
        <v>43</v>
      </c>
      <c r="B1" s="51"/>
      <c r="C1" s="51"/>
      <c r="D1" s="51"/>
      <c r="E1" s="51"/>
      <c r="F1" s="51"/>
      <c r="G1" s="51"/>
      <c r="H1" s="1"/>
      <c r="I1" s="45"/>
      <c r="J1" s="45"/>
      <c r="K1" s="45"/>
      <c r="L1" s="45"/>
      <c r="M1" s="45"/>
      <c r="N1" s="45"/>
    </row>
    <row r="2" spans="1:14" ht="26.25" customHeight="1">
      <c r="A2" s="2" t="s">
        <v>37</v>
      </c>
      <c r="B2" s="3"/>
      <c r="C2" s="3"/>
      <c r="D2" s="3"/>
      <c r="E2" s="4">
        <v>-29493.77</v>
      </c>
      <c r="F2" s="3"/>
      <c r="G2" s="3"/>
      <c r="I2" s="46"/>
      <c r="J2" s="46"/>
      <c r="K2" s="46"/>
      <c r="L2" s="46"/>
      <c r="M2" s="46"/>
      <c r="N2" s="46"/>
    </row>
    <row r="3" spans="1:14" ht="14.25">
      <c r="A3" s="47" t="s">
        <v>3</v>
      </c>
      <c r="B3" s="48"/>
      <c r="C3" s="48"/>
      <c r="D3" s="49"/>
      <c r="E3" s="47" t="s">
        <v>4</v>
      </c>
      <c r="F3" s="48"/>
      <c r="G3" s="49"/>
      <c r="I3" s="46"/>
      <c r="J3" s="46"/>
      <c r="K3" s="46"/>
      <c r="L3" s="46"/>
      <c r="M3" s="46"/>
      <c r="N3" s="46"/>
    </row>
    <row r="4" spans="1:14" ht="67.5" customHeight="1">
      <c r="A4" s="5" t="s">
        <v>5</v>
      </c>
      <c r="B4" s="6" t="s">
        <v>38</v>
      </c>
      <c r="C4" s="6" t="s">
        <v>39</v>
      </c>
      <c r="D4" s="6" t="s">
        <v>40</v>
      </c>
      <c r="E4" s="5" t="s">
        <v>9</v>
      </c>
      <c r="F4" s="5" t="s">
        <v>10</v>
      </c>
      <c r="G4" s="5" t="s">
        <v>11</v>
      </c>
      <c r="I4" s="46"/>
      <c r="J4" s="46"/>
      <c r="K4" s="46"/>
      <c r="L4" s="46"/>
      <c r="M4" s="46"/>
      <c r="N4" s="46"/>
    </row>
    <row r="5" spans="1:14" ht="12.75">
      <c r="A5" s="7" t="s">
        <v>12</v>
      </c>
      <c r="B5" s="8"/>
      <c r="C5" s="8"/>
      <c r="D5" s="8"/>
      <c r="E5" s="8"/>
      <c r="F5" s="8"/>
      <c r="G5" s="8"/>
      <c r="I5" s="46"/>
      <c r="J5" s="46"/>
      <c r="K5" s="46"/>
      <c r="L5" s="46"/>
      <c r="M5" s="46"/>
      <c r="N5" s="46"/>
    </row>
    <row r="6" spans="1:14" ht="26.25" customHeight="1">
      <c r="A6" s="9" t="s">
        <v>13</v>
      </c>
      <c r="B6" s="41">
        <v>303374.28</v>
      </c>
      <c r="C6" s="41">
        <v>277435.84</v>
      </c>
      <c r="D6" s="41">
        <f>B6-C6</f>
        <v>25938.440000000002</v>
      </c>
      <c r="E6" s="10" t="s">
        <v>14</v>
      </c>
      <c r="F6" s="8"/>
      <c r="G6" s="15">
        <v>945.07</v>
      </c>
      <c r="I6" s="43"/>
      <c r="J6" s="43"/>
      <c r="K6" s="43"/>
      <c r="L6" s="43"/>
      <c r="M6" s="43"/>
      <c r="N6" s="43"/>
    </row>
    <row r="7" spans="1:14" ht="25.5" customHeight="1">
      <c r="A7" s="9" t="s">
        <v>16</v>
      </c>
      <c r="B7" s="42"/>
      <c r="C7" s="42"/>
      <c r="D7" s="42"/>
      <c r="E7" s="5" t="s">
        <v>17</v>
      </c>
      <c r="F7" s="8"/>
      <c r="G7" s="16">
        <v>27069.55</v>
      </c>
      <c r="I7" s="44"/>
      <c r="J7" s="44"/>
      <c r="K7" s="44"/>
      <c r="L7" s="44"/>
      <c r="M7" s="44"/>
      <c r="N7" s="44"/>
    </row>
    <row r="8" spans="1:14" ht="25.5" customHeight="1">
      <c r="A8" s="9" t="s">
        <v>19</v>
      </c>
      <c r="B8" s="42"/>
      <c r="C8" s="42"/>
      <c r="D8" s="42"/>
      <c r="E8" s="10" t="s">
        <v>20</v>
      </c>
      <c r="F8" s="8"/>
      <c r="G8" s="16">
        <v>141266.94</v>
      </c>
      <c r="I8" s="44"/>
      <c r="J8" s="44"/>
      <c r="K8" s="44"/>
      <c r="L8" s="44"/>
      <c r="M8" s="44"/>
      <c r="N8" s="44"/>
    </row>
    <row r="9" spans="1:14" ht="38.25" customHeight="1">
      <c r="A9" s="39"/>
      <c r="B9" s="39"/>
      <c r="C9" s="39"/>
      <c r="D9" s="39"/>
      <c r="E9" s="5" t="s">
        <v>21</v>
      </c>
      <c r="F9" s="8"/>
      <c r="G9" s="15">
        <v>31968</v>
      </c>
      <c r="I9" s="44"/>
      <c r="J9" s="44"/>
      <c r="K9" s="44"/>
      <c r="L9" s="44"/>
      <c r="M9" s="44"/>
      <c r="N9" s="44"/>
    </row>
    <row r="10" spans="1:14" ht="27.75" customHeight="1">
      <c r="A10" s="39"/>
      <c r="B10" s="39"/>
      <c r="C10" s="39"/>
      <c r="D10" s="39"/>
      <c r="E10" s="5" t="s">
        <v>22</v>
      </c>
      <c r="F10" s="5" t="s">
        <v>23</v>
      </c>
      <c r="G10" s="15">
        <v>7440</v>
      </c>
      <c r="I10" s="44"/>
      <c r="J10" s="44"/>
      <c r="K10" s="44"/>
      <c r="L10" s="44"/>
      <c r="M10" s="44"/>
      <c r="N10" s="44"/>
    </row>
    <row r="11" spans="1:14" ht="38.25" customHeight="1">
      <c r="A11" s="39"/>
      <c r="B11" s="39"/>
      <c r="C11" s="39"/>
      <c r="D11" s="39"/>
      <c r="E11" s="5" t="s">
        <v>24</v>
      </c>
      <c r="F11" s="12" t="s">
        <v>25</v>
      </c>
      <c r="G11" s="16">
        <v>3676.4</v>
      </c>
      <c r="I11" s="44"/>
      <c r="J11" s="44"/>
      <c r="K11" s="44"/>
      <c r="L11" s="44"/>
      <c r="M11" s="44"/>
      <c r="N11" s="44"/>
    </row>
    <row r="12" spans="1:14" ht="25.5">
      <c r="A12" s="39"/>
      <c r="B12" s="39"/>
      <c r="C12" s="39"/>
      <c r="D12" s="39"/>
      <c r="E12" s="5" t="s">
        <v>26</v>
      </c>
      <c r="F12" s="5" t="s">
        <v>27</v>
      </c>
      <c r="G12" s="15">
        <v>65035.74</v>
      </c>
      <c r="I12" s="44"/>
      <c r="J12" s="44"/>
      <c r="K12" s="44"/>
      <c r="L12" s="44"/>
      <c r="M12" s="44"/>
      <c r="N12" s="44"/>
    </row>
    <row r="13" spans="1:14" ht="12.75">
      <c r="A13" s="39"/>
      <c r="B13" s="39"/>
      <c r="C13" s="39"/>
      <c r="D13" s="39"/>
      <c r="E13" s="5" t="s">
        <v>28</v>
      </c>
      <c r="F13" s="5"/>
      <c r="G13" s="15">
        <v>0</v>
      </c>
      <c r="I13" s="44"/>
      <c r="J13" s="44"/>
      <c r="K13" s="44"/>
      <c r="L13" s="44"/>
      <c r="M13" s="44"/>
      <c r="N13" s="44"/>
    </row>
    <row r="14" spans="1:14" ht="12.75">
      <c r="A14" s="39"/>
      <c r="B14" s="39"/>
      <c r="C14" s="39"/>
      <c r="D14" s="39"/>
      <c r="E14" s="5" t="s">
        <v>30</v>
      </c>
      <c r="F14" s="8"/>
      <c r="G14" s="16">
        <v>15219.06</v>
      </c>
      <c r="I14" s="44"/>
      <c r="J14" s="44"/>
      <c r="K14" s="44"/>
      <c r="L14" s="44"/>
      <c r="M14" s="44"/>
      <c r="N14" s="44"/>
    </row>
    <row r="15" spans="1:14" ht="27.75" customHeight="1">
      <c r="A15" s="39"/>
      <c r="B15" s="39"/>
      <c r="C15" s="39"/>
      <c r="D15" s="39"/>
      <c r="E15" s="5" t="s">
        <v>31</v>
      </c>
      <c r="F15" s="8"/>
      <c r="G15" s="16">
        <v>4912.4</v>
      </c>
      <c r="I15" s="44"/>
      <c r="J15" s="44"/>
      <c r="K15" s="44"/>
      <c r="L15" s="44"/>
      <c r="M15" s="44"/>
      <c r="N15" s="44"/>
    </row>
    <row r="16" spans="1:14" ht="38.25" customHeight="1">
      <c r="A16" s="40"/>
      <c r="B16" s="40"/>
      <c r="C16" s="40"/>
      <c r="D16" s="40"/>
      <c r="E16" s="5" t="s">
        <v>32</v>
      </c>
      <c r="F16" s="8"/>
      <c r="G16" s="15">
        <v>0</v>
      </c>
      <c r="I16" s="44"/>
      <c r="J16" s="44"/>
      <c r="K16" s="44"/>
      <c r="L16" s="44"/>
      <c r="M16" s="44"/>
      <c r="N16" s="44"/>
    </row>
    <row r="17" spans="1:14" ht="12.75">
      <c r="A17" s="13"/>
      <c r="B17" s="8"/>
      <c r="C17" s="8"/>
      <c r="D17" s="8"/>
      <c r="E17" s="8"/>
      <c r="F17" s="8"/>
      <c r="G17" s="15"/>
      <c r="I17" s="44"/>
      <c r="J17" s="44"/>
      <c r="K17" s="44"/>
      <c r="L17" s="44"/>
      <c r="M17" s="44"/>
      <c r="N17" s="44"/>
    </row>
    <row r="18" spans="1:14" ht="21" customHeight="1">
      <c r="A18" s="8" t="s">
        <v>33</v>
      </c>
      <c r="B18" s="7">
        <f>B6+B17</f>
        <v>303374.28</v>
      </c>
      <c r="C18" s="7">
        <f>C6+C17</f>
        <v>277435.84</v>
      </c>
      <c r="D18" s="7">
        <f>D6+D17</f>
        <v>25938.440000000002</v>
      </c>
      <c r="E18" s="8"/>
      <c r="F18" s="8"/>
      <c r="G18" s="7">
        <f>SUM(G6:G17)</f>
        <v>297533.16000000003</v>
      </c>
      <c r="I18" s="44"/>
      <c r="J18" s="44"/>
      <c r="K18" s="44"/>
      <c r="L18" s="44"/>
      <c r="M18" s="44"/>
      <c r="N18" s="44"/>
    </row>
    <row r="19" spans="1:14" ht="38.25" customHeight="1">
      <c r="A19" s="4" t="s">
        <v>41</v>
      </c>
      <c r="B19" s="3"/>
      <c r="C19" s="3"/>
      <c r="D19" s="3"/>
      <c r="E19" s="14">
        <f>E2+C18-G18</f>
        <v>-49591.09</v>
      </c>
      <c r="F19" s="3"/>
      <c r="G19" s="3"/>
      <c r="I19" s="44"/>
      <c r="J19" s="44"/>
      <c r="K19" s="44"/>
      <c r="L19" s="44"/>
      <c r="M19" s="44"/>
      <c r="N19" s="44"/>
    </row>
    <row r="20" spans="9:14" ht="12.75">
      <c r="I20" s="44"/>
      <c r="J20" s="44"/>
      <c r="K20" s="44"/>
      <c r="L20" s="44"/>
      <c r="M20" s="44"/>
      <c r="N20" s="44"/>
    </row>
    <row r="21" spans="1:14" ht="17.25" customHeight="1">
      <c r="A21" s="50" t="s">
        <v>0</v>
      </c>
      <c r="B21" s="50"/>
      <c r="C21" s="50"/>
      <c r="D21" s="50"/>
      <c r="E21" s="50"/>
      <c r="F21" s="50"/>
      <c r="I21" s="38"/>
      <c r="J21" s="38"/>
      <c r="K21" s="38"/>
      <c r="L21" s="38"/>
      <c r="M21" s="38"/>
      <c r="N21" s="38"/>
    </row>
    <row r="22" spans="1:6" ht="12.75">
      <c r="A22" s="46" t="s">
        <v>42</v>
      </c>
      <c r="B22" s="46"/>
      <c r="C22" s="46"/>
      <c r="D22" s="46"/>
      <c r="E22" s="46"/>
      <c r="F22" s="46"/>
    </row>
    <row r="23" spans="1:6" ht="12.75">
      <c r="A23" s="46"/>
      <c r="B23" s="46"/>
      <c r="C23" s="46"/>
      <c r="D23" s="46"/>
      <c r="E23" s="46"/>
      <c r="F23" s="46"/>
    </row>
    <row r="24" spans="1:6" ht="12.75">
      <c r="A24" s="46"/>
      <c r="B24" s="46"/>
      <c r="C24" s="46"/>
      <c r="D24" s="46"/>
      <c r="E24" s="46"/>
      <c r="F24" s="46"/>
    </row>
    <row r="25" spans="1:6" ht="39" customHeight="1">
      <c r="A25" s="46"/>
      <c r="B25" s="46"/>
      <c r="C25" s="46"/>
      <c r="D25" s="46"/>
      <c r="E25" s="46"/>
      <c r="F25" s="46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  <mergeCell ref="A22:F25"/>
    <mergeCell ref="A9:A16"/>
    <mergeCell ref="B9:B16"/>
    <mergeCell ref="C9:C16"/>
    <mergeCell ref="D9:D16"/>
    <mergeCell ref="I21:N21"/>
    <mergeCell ref="A21:F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O11" sqref="O11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9.8515625" style="0" customWidth="1"/>
    <col min="4" max="4" width="8.28125" style="0" customWidth="1"/>
    <col min="5" max="5" width="16.421875" style="0" customWidth="1"/>
    <col min="6" max="7" width="10.421875" style="0" customWidth="1"/>
    <col min="8" max="8" width="1.421875" style="0" customWidth="1"/>
    <col min="9" max="9" width="9.00390625" style="0" customWidth="1"/>
    <col min="10" max="13" width="9.140625" style="0" hidden="1" customWidth="1"/>
    <col min="14" max="14" width="15.7109375" style="0" hidden="1" customWidth="1"/>
  </cols>
  <sheetData>
    <row r="1" spans="1:14" ht="36" customHeight="1">
      <c r="A1" s="51" t="s">
        <v>43</v>
      </c>
      <c r="B1" s="51"/>
      <c r="C1" s="51"/>
      <c r="D1" s="51"/>
      <c r="E1" s="51"/>
      <c r="F1" s="51"/>
      <c r="G1" s="51"/>
      <c r="H1" s="1"/>
      <c r="I1" s="45"/>
      <c r="J1" s="45"/>
      <c r="K1" s="45"/>
      <c r="L1" s="45"/>
      <c r="M1" s="45"/>
      <c r="N1" s="45"/>
    </row>
    <row r="2" spans="1:14" ht="26.25" customHeight="1">
      <c r="A2" s="2" t="s">
        <v>44</v>
      </c>
      <c r="B2" s="3"/>
      <c r="C2" s="3"/>
      <c r="D2" s="3"/>
      <c r="E2" s="4">
        <v>-49591.09</v>
      </c>
      <c r="F2" s="3"/>
      <c r="G2" s="3"/>
      <c r="I2" s="46"/>
      <c r="J2" s="46"/>
      <c r="K2" s="46"/>
      <c r="L2" s="46"/>
      <c r="M2" s="46"/>
      <c r="N2" s="46"/>
    </row>
    <row r="3" spans="1:14" ht="14.25">
      <c r="A3" s="47" t="s">
        <v>3</v>
      </c>
      <c r="B3" s="48"/>
      <c r="C3" s="48"/>
      <c r="D3" s="49"/>
      <c r="E3" s="47" t="s">
        <v>4</v>
      </c>
      <c r="F3" s="48"/>
      <c r="G3" s="49"/>
      <c r="I3" s="46"/>
      <c r="J3" s="46"/>
      <c r="K3" s="46"/>
      <c r="L3" s="46"/>
      <c r="M3" s="46"/>
      <c r="N3" s="46"/>
    </row>
    <row r="4" spans="1:14" ht="67.5" customHeight="1">
      <c r="A4" s="5" t="s">
        <v>5</v>
      </c>
      <c r="B4" s="6" t="s">
        <v>45</v>
      </c>
      <c r="C4" s="6" t="s">
        <v>46</v>
      </c>
      <c r="D4" s="6" t="s">
        <v>47</v>
      </c>
      <c r="E4" s="5" t="s">
        <v>9</v>
      </c>
      <c r="F4" s="5" t="s">
        <v>10</v>
      </c>
      <c r="G4" s="5" t="s">
        <v>11</v>
      </c>
      <c r="I4" s="46"/>
      <c r="J4" s="46"/>
      <c r="K4" s="46"/>
      <c r="L4" s="46"/>
      <c r="M4" s="46"/>
      <c r="N4" s="46"/>
    </row>
    <row r="5" spans="1:14" ht="12.75">
      <c r="A5" s="7" t="s">
        <v>12</v>
      </c>
      <c r="B5" s="8"/>
      <c r="C5" s="8"/>
      <c r="D5" s="8"/>
      <c r="E5" s="8"/>
      <c r="F5" s="8"/>
      <c r="G5" s="8"/>
      <c r="I5" s="46"/>
      <c r="J5" s="46"/>
      <c r="K5" s="46"/>
      <c r="L5" s="46"/>
      <c r="M5" s="46"/>
      <c r="N5" s="46"/>
    </row>
    <row r="6" spans="1:14" ht="26.25" customHeight="1">
      <c r="A6" s="9" t="s">
        <v>13</v>
      </c>
      <c r="B6" s="54">
        <v>368939.4</v>
      </c>
      <c r="C6" s="54">
        <v>319906.15</v>
      </c>
      <c r="D6" s="54">
        <f>B6-C6</f>
        <v>49033.25</v>
      </c>
      <c r="E6" s="17" t="s">
        <v>14</v>
      </c>
      <c r="F6" s="15"/>
      <c r="G6" s="15">
        <v>1594</v>
      </c>
      <c r="I6" s="43"/>
      <c r="J6" s="43"/>
      <c r="K6" s="43"/>
      <c r="L6" s="43"/>
      <c r="M6" s="43"/>
      <c r="N6" s="43"/>
    </row>
    <row r="7" spans="1:14" ht="25.5" customHeight="1">
      <c r="A7" s="9" t="s">
        <v>16</v>
      </c>
      <c r="B7" s="55"/>
      <c r="C7" s="55"/>
      <c r="D7" s="55"/>
      <c r="E7" s="18" t="s">
        <v>17</v>
      </c>
      <c r="F7" s="15"/>
      <c r="G7" s="16">
        <v>20528.25</v>
      </c>
      <c r="I7" s="44"/>
      <c r="J7" s="44"/>
      <c r="K7" s="44"/>
      <c r="L7" s="44"/>
      <c r="M7" s="44"/>
      <c r="N7" s="44"/>
    </row>
    <row r="8" spans="1:14" ht="25.5" customHeight="1">
      <c r="A8" s="9" t="s">
        <v>19</v>
      </c>
      <c r="B8" s="55"/>
      <c r="C8" s="55"/>
      <c r="D8" s="55"/>
      <c r="E8" s="17" t="s">
        <v>20</v>
      </c>
      <c r="F8" s="15"/>
      <c r="G8" s="16">
        <v>156992.67</v>
      </c>
      <c r="I8" s="44"/>
      <c r="J8" s="44"/>
      <c r="K8" s="44"/>
      <c r="L8" s="44"/>
      <c r="M8" s="44"/>
      <c r="N8" s="44"/>
    </row>
    <row r="9" spans="1:14" ht="38.25" customHeight="1">
      <c r="A9" s="39"/>
      <c r="B9" s="52"/>
      <c r="C9" s="52"/>
      <c r="D9" s="52"/>
      <c r="E9" s="18" t="s">
        <v>21</v>
      </c>
      <c r="F9" s="15"/>
      <c r="G9" s="15">
        <v>31968</v>
      </c>
      <c r="I9" s="44"/>
      <c r="J9" s="44"/>
      <c r="K9" s="44"/>
      <c r="L9" s="44"/>
      <c r="M9" s="44"/>
      <c r="N9" s="44"/>
    </row>
    <row r="10" spans="1:14" ht="27.75" customHeight="1">
      <c r="A10" s="39"/>
      <c r="B10" s="52"/>
      <c r="C10" s="52"/>
      <c r="D10" s="52"/>
      <c r="E10" s="18" t="s">
        <v>22</v>
      </c>
      <c r="F10" s="18"/>
      <c r="G10" s="15"/>
      <c r="I10" s="44"/>
      <c r="J10" s="44"/>
      <c r="K10" s="44"/>
      <c r="L10" s="44"/>
      <c r="M10" s="44"/>
      <c r="N10" s="44"/>
    </row>
    <row r="11" spans="1:14" ht="38.25" customHeight="1">
      <c r="A11" s="39"/>
      <c r="B11" s="52"/>
      <c r="C11" s="52"/>
      <c r="D11" s="52"/>
      <c r="E11" s="18" t="s">
        <v>24</v>
      </c>
      <c r="F11" s="19"/>
      <c r="G11" s="16">
        <v>3609.27</v>
      </c>
      <c r="I11" s="44"/>
      <c r="J11" s="44"/>
      <c r="K11" s="44"/>
      <c r="L11" s="44"/>
      <c r="M11" s="44"/>
      <c r="N11" s="44"/>
    </row>
    <row r="12" spans="1:14" ht="12.75">
      <c r="A12" s="39"/>
      <c r="B12" s="52"/>
      <c r="C12" s="52"/>
      <c r="D12" s="52"/>
      <c r="E12" s="18" t="s">
        <v>26</v>
      </c>
      <c r="F12" s="18"/>
      <c r="G12" s="15">
        <v>117000.62</v>
      </c>
      <c r="I12" s="44"/>
      <c r="J12" s="44"/>
      <c r="K12" s="44"/>
      <c r="L12" s="44"/>
      <c r="M12" s="44"/>
      <c r="N12" s="44"/>
    </row>
    <row r="13" spans="1:14" ht="12.75">
      <c r="A13" s="39"/>
      <c r="B13" s="52"/>
      <c r="C13" s="52"/>
      <c r="D13" s="52"/>
      <c r="E13" s="18" t="s">
        <v>28</v>
      </c>
      <c r="F13" s="18"/>
      <c r="G13" s="15">
        <v>0</v>
      </c>
      <c r="I13" s="44"/>
      <c r="J13" s="44"/>
      <c r="K13" s="44"/>
      <c r="L13" s="44"/>
      <c r="M13" s="44"/>
      <c r="N13" s="44"/>
    </row>
    <row r="14" spans="1:14" ht="12.75">
      <c r="A14" s="39"/>
      <c r="B14" s="52"/>
      <c r="C14" s="52"/>
      <c r="D14" s="52"/>
      <c r="E14" s="18" t="s">
        <v>30</v>
      </c>
      <c r="F14" s="15"/>
      <c r="G14" s="16">
        <v>39699.43</v>
      </c>
      <c r="I14" s="44"/>
      <c r="J14" s="44"/>
      <c r="K14" s="44"/>
      <c r="L14" s="44"/>
      <c r="M14" s="44"/>
      <c r="N14" s="44"/>
    </row>
    <row r="15" spans="1:14" ht="27.75" customHeight="1">
      <c r="A15" s="39"/>
      <c r="B15" s="52"/>
      <c r="C15" s="52"/>
      <c r="D15" s="52"/>
      <c r="E15" s="18" t="s">
        <v>31</v>
      </c>
      <c r="F15" s="15"/>
      <c r="G15" s="16">
        <v>5012.65</v>
      </c>
      <c r="I15" s="44"/>
      <c r="J15" s="44"/>
      <c r="K15" s="44"/>
      <c r="L15" s="44"/>
      <c r="M15" s="44"/>
      <c r="N15" s="44"/>
    </row>
    <row r="16" spans="1:14" ht="38.25" customHeight="1">
      <c r="A16" s="40"/>
      <c r="B16" s="53"/>
      <c r="C16" s="53"/>
      <c r="D16" s="53"/>
      <c r="E16" s="18" t="s">
        <v>32</v>
      </c>
      <c r="F16" s="15"/>
      <c r="G16" s="15">
        <v>0</v>
      </c>
      <c r="I16" s="44"/>
      <c r="J16" s="44"/>
      <c r="K16" s="44"/>
      <c r="L16" s="44"/>
      <c r="M16" s="44"/>
      <c r="N16" s="44"/>
    </row>
    <row r="17" spans="1:14" ht="12.75">
      <c r="A17" s="13"/>
      <c r="B17" s="8"/>
      <c r="C17" s="8"/>
      <c r="D17" s="8"/>
      <c r="E17" s="8"/>
      <c r="F17" s="8"/>
      <c r="G17" s="15"/>
      <c r="I17" s="44"/>
      <c r="J17" s="44"/>
      <c r="K17" s="44"/>
      <c r="L17" s="44"/>
      <c r="M17" s="44"/>
      <c r="N17" s="44"/>
    </row>
    <row r="18" spans="1:14" ht="21" customHeight="1">
      <c r="A18" s="8" t="s">
        <v>33</v>
      </c>
      <c r="B18" s="7">
        <f>B6+B17</f>
        <v>368939.4</v>
      </c>
      <c r="C18" s="7">
        <f>C6+C17</f>
        <v>319906.15</v>
      </c>
      <c r="D18" s="7">
        <f>D6+D17</f>
        <v>49033.25</v>
      </c>
      <c r="E18" s="8"/>
      <c r="F18" s="8"/>
      <c r="G18" s="7">
        <f>SUM(G6:G17)</f>
        <v>376404.89</v>
      </c>
      <c r="I18" s="44"/>
      <c r="J18" s="44"/>
      <c r="K18" s="44"/>
      <c r="L18" s="44"/>
      <c r="M18" s="44"/>
      <c r="N18" s="44"/>
    </row>
    <row r="19" spans="1:14" ht="38.25" customHeight="1">
      <c r="A19" s="4" t="s">
        <v>48</v>
      </c>
      <c r="B19" s="3"/>
      <c r="C19" s="3"/>
      <c r="D19" s="3"/>
      <c r="E19" s="14">
        <f>E2+C18-G18</f>
        <v>-106089.82999999996</v>
      </c>
      <c r="F19" s="3"/>
      <c r="G19" s="3"/>
      <c r="I19" s="44"/>
      <c r="J19" s="44"/>
      <c r="K19" s="44"/>
      <c r="L19" s="44"/>
      <c r="M19" s="44"/>
      <c r="N19" s="44"/>
    </row>
    <row r="20" spans="9:14" ht="12.75">
      <c r="I20" s="44"/>
      <c r="J20" s="44"/>
      <c r="K20" s="44"/>
      <c r="L20" s="44"/>
      <c r="M20" s="44"/>
      <c r="N20" s="44"/>
    </row>
    <row r="21" spans="1:14" ht="17.25" customHeight="1">
      <c r="A21" s="50" t="s">
        <v>0</v>
      </c>
      <c r="B21" s="50"/>
      <c r="C21" s="50"/>
      <c r="D21" s="50"/>
      <c r="E21" s="50"/>
      <c r="F21" s="50"/>
      <c r="I21" s="38"/>
      <c r="J21" s="38"/>
      <c r="K21" s="38"/>
      <c r="L21" s="38"/>
      <c r="M21" s="38"/>
      <c r="N21" s="38"/>
    </row>
    <row r="22" spans="1:6" ht="12.75">
      <c r="A22" s="46" t="s">
        <v>42</v>
      </c>
      <c r="B22" s="46"/>
      <c r="C22" s="46"/>
      <c r="D22" s="46"/>
      <c r="E22" s="46"/>
      <c r="F22" s="46"/>
    </row>
    <row r="23" spans="1:6" ht="12.75">
      <c r="A23" s="46"/>
      <c r="B23" s="46"/>
      <c r="C23" s="46"/>
      <c r="D23" s="46"/>
      <c r="E23" s="46"/>
      <c r="F23" s="46"/>
    </row>
    <row r="24" spans="1:6" ht="12.75">
      <c r="A24" s="46"/>
      <c r="B24" s="46"/>
      <c r="C24" s="46"/>
      <c r="D24" s="46"/>
      <c r="E24" s="46"/>
      <c r="F24" s="46"/>
    </row>
    <row r="25" spans="1:6" ht="39" customHeight="1">
      <c r="A25" s="46"/>
      <c r="B25" s="46"/>
      <c r="C25" s="46"/>
      <c r="D25" s="46"/>
      <c r="E25" s="46"/>
      <c r="F25" s="46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  <mergeCell ref="I21:N21"/>
    <mergeCell ref="A22:F25"/>
    <mergeCell ref="A9:A16"/>
    <mergeCell ref="B9:B16"/>
    <mergeCell ref="C9:C16"/>
    <mergeCell ref="D9:D16"/>
    <mergeCell ref="A21:F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G19" sqref="G19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9.8515625" style="0" customWidth="1"/>
    <col min="4" max="4" width="8.28125" style="0" customWidth="1"/>
    <col min="5" max="5" width="16.421875" style="0" customWidth="1"/>
    <col min="6" max="7" width="10.421875" style="0" customWidth="1"/>
    <col min="8" max="8" width="1.421875" style="0" customWidth="1"/>
    <col min="9" max="9" width="9.00390625" style="0" customWidth="1"/>
    <col min="10" max="13" width="9.140625" style="0" hidden="1" customWidth="1"/>
    <col min="14" max="14" width="15.7109375" style="0" hidden="1" customWidth="1"/>
  </cols>
  <sheetData>
    <row r="1" spans="1:14" ht="36" customHeight="1">
      <c r="A1" s="51" t="s">
        <v>43</v>
      </c>
      <c r="B1" s="51"/>
      <c r="C1" s="51"/>
      <c r="D1" s="51"/>
      <c r="E1" s="51"/>
      <c r="F1" s="51"/>
      <c r="G1" s="51"/>
      <c r="H1" s="1"/>
      <c r="I1" s="45"/>
      <c r="J1" s="45"/>
      <c r="K1" s="45"/>
      <c r="L1" s="45"/>
      <c r="M1" s="45"/>
      <c r="N1" s="45"/>
    </row>
    <row r="2" spans="1:14" ht="26.25" customHeight="1">
      <c r="A2" s="2" t="s">
        <v>49</v>
      </c>
      <c r="B2" s="3"/>
      <c r="C2" s="3"/>
      <c r="D2" s="3"/>
      <c r="E2" s="4">
        <v>-106089.83</v>
      </c>
      <c r="F2" s="3"/>
      <c r="G2" s="3"/>
      <c r="I2" s="46"/>
      <c r="J2" s="46"/>
      <c r="K2" s="46"/>
      <c r="L2" s="46"/>
      <c r="M2" s="46"/>
      <c r="N2" s="46"/>
    </row>
    <row r="3" spans="1:14" ht="14.25">
      <c r="A3" s="47" t="s">
        <v>3</v>
      </c>
      <c r="B3" s="48"/>
      <c r="C3" s="48"/>
      <c r="D3" s="49"/>
      <c r="E3" s="47" t="s">
        <v>4</v>
      </c>
      <c r="F3" s="48"/>
      <c r="G3" s="49"/>
      <c r="I3" s="46"/>
      <c r="J3" s="46"/>
      <c r="K3" s="46"/>
      <c r="L3" s="46"/>
      <c r="M3" s="46"/>
      <c r="N3" s="46"/>
    </row>
    <row r="4" spans="1:14" ht="67.5" customHeight="1">
      <c r="A4" s="5" t="s">
        <v>5</v>
      </c>
      <c r="B4" s="6" t="s">
        <v>50</v>
      </c>
      <c r="C4" s="6" t="s">
        <v>51</v>
      </c>
      <c r="D4" s="6" t="s">
        <v>52</v>
      </c>
      <c r="E4" s="5" t="s">
        <v>9</v>
      </c>
      <c r="F4" s="5" t="s">
        <v>10</v>
      </c>
      <c r="G4" s="5" t="s">
        <v>11</v>
      </c>
      <c r="I4" s="46"/>
      <c r="J4" s="46"/>
      <c r="K4" s="46"/>
      <c r="L4" s="46"/>
      <c r="M4" s="46"/>
      <c r="N4" s="46"/>
    </row>
    <row r="5" spans="1:14" ht="12.75">
      <c r="A5" s="7" t="s">
        <v>12</v>
      </c>
      <c r="B5" s="8"/>
      <c r="C5" s="8"/>
      <c r="D5" s="8"/>
      <c r="E5" s="8"/>
      <c r="F5" s="8"/>
      <c r="G5" s="8"/>
      <c r="I5" s="46"/>
      <c r="J5" s="46"/>
      <c r="K5" s="46"/>
      <c r="L5" s="46"/>
      <c r="M5" s="46"/>
      <c r="N5" s="46"/>
    </row>
    <row r="6" spans="1:14" ht="26.25" customHeight="1">
      <c r="A6" s="9" t="s">
        <v>13</v>
      </c>
      <c r="B6" s="54">
        <v>402067.17</v>
      </c>
      <c r="C6" s="54">
        <v>344625.97</v>
      </c>
      <c r="D6" s="54">
        <f>B6-C6</f>
        <v>57441.20000000001</v>
      </c>
      <c r="E6" s="17" t="s">
        <v>14</v>
      </c>
      <c r="F6" s="15"/>
      <c r="G6" s="15">
        <v>2983</v>
      </c>
      <c r="I6" s="43"/>
      <c r="J6" s="43"/>
      <c r="K6" s="43"/>
      <c r="L6" s="43"/>
      <c r="M6" s="43"/>
      <c r="N6" s="43"/>
    </row>
    <row r="7" spans="1:14" ht="25.5" customHeight="1">
      <c r="A7" s="9" t="s">
        <v>16</v>
      </c>
      <c r="B7" s="55"/>
      <c r="C7" s="55"/>
      <c r="D7" s="55"/>
      <c r="E7" s="18" t="s">
        <v>17</v>
      </c>
      <c r="F7" s="15"/>
      <c r="G7" s="16">
        <v>21931.35</v>
      </c>
      <c r="I7" s="44"/>
      <c r="J7" s="44"/>
      <c r="K7" s="44"/>
      <c r="L7" s="44"/>
      <c r="M7" s="44"/>
      <c r="N7" s="44"/>
    </row>
    <row r="8" spans="1:14" ht="25.5" customHeight="1">
      <c r="A8" s="9" t="s">
        <v>19</v>
      </c>
      <c r="B8" s="55"/>
      <c r="C8" s="55"/>
      <c r="D8" s="55"/>
      <c r="E8" s="17" t="s">
        <v>20</v>
      </c>
      <c r="F8" s="15"/>
      <c r="G8" s="16">
        <v>167564.38</v>
      </c>
      <c r="I8" s="44"/>
      <c r="J8" s="44"/>
      <c r="K8" s="44"/>
      <c r="L8" s="44"/>
      <c r="M8" s="44"/>
      <c r="N8" s="44"/>
    </row>
    <row r="9" spans="1:14" ht="38.25" customHeight="1">
      <c r="A9" s="39"/>
      <c r="B9" s="52"/>
      <c r="C9" s="52"/>
      <c r="D9" s="52"/>
      <c r="E9" s="18" t="s">
        <v>21</v>
      </c>
      <c r="F9" s="15"/>
      <c r="G9" s="15">
        <v>43528</v>
      </c>
      <c r="I9" s="44"/>
      <c r="J9" s="44"/>
      <c r="K9" s="44"/>
      <c r="L9" s="44"/>
      <c r="M9" s="44"/>
      <c r="N9" s="44"/>
    </row>
    <row r="10" spans="1:14" ht="27.75" customHeight="1">
      <c r="A10" s="39"/>
      <c r="B10" s="52"/>
      <c r="C10" s="52"/>
      <c r="D10" s="52"/>
      <c r="E10" s="18" t="s">
        <v>22</v>
      </c>
      <c r="F10" s="18"/>
      <c r="G10" s="15"/>
      <c r="I10" s="44"/>
      <c r="J10" s="44"/>
      <c r="K10" s="44"/>
      <c r="L10" s="44"/>
      <c r="M10" s="44"/>
      <c r="N10" s="44"/>
    </row>
    <row r="11" spans="1:14" ht="38.25" customHeight="1">
      <c r="A11" s="39"/>
      <c r="B11" s="52"/>
      <c r="C11" s="52"/>
      <c r="D11" s="52"/>
      <c r="E11" s="18" t="s">
        <v>24</v>
      </c>
      <c r="F11" s="19"/>
      <c r="G11" s="16">
        <v>3609.27</v>
      </c>
      <c r="I11" s="44"/>
      <c r="J11" s="44"/>
      <c r="K11" s="44"/>
      <c r="L11" s="44"/>
      <c r="M11" s="44"/>
      <c r="N11" s="44"/>
    </row>
    <row r="12" spans="1:14" ht="12.75">
      <c r="A12" s="39"/>
      <c r="B12" s="52"/>
      <c r="C12" s="52"/>
      <c r="D12" s="52"/>
      <c r="E12" s="18" t="s">
        <v>26</v>
      </c>
      <c r="F12" s="18"/>
      <c r="G12" s="15">
        <v>117526.97</v>
      </c>
      <c r="I12" s="44"/>
      <c r="J12" s="44"/>
      <c r="K12" s="44"/>
      <c r="L12" s="44"/>
      <c r="M12" s="44"/>
      <c r="N12" s="44"/>
    </row>
    <row r="13" spans="1:14" ht="12.75">
      <c r="A13" s="39"/>
      <c r="B13" s="52"/>
      <c r="C13" s="52"/>
      <c r="D13" s="52"/>
      <c r="E13" s="18" t="s">
        <v>28</v>
      </c>
      <c r="F13" s="18"/>
      <c r="G13" s="15"/>
      <c r="I13" s="44"/>
      <c r="J13" s="44"/>
      <c r="K13" s="44"/>
      <c r="L13" s="44"/>
      <c r="M13" s="44"/>
      <c r="N13" s="44"/>
    </row>
    <row r="14" spans="1:14" ht="12.75">
      <c r="A14" s="39"/>
      <c r="B14" s="52"/>
      <c r="C14" s="52"/>
      <c r="D14" s="52"/>
      <c r="E14" s="18" t="s">
        <v>30</v>
      </c>
      <c r="F14" s="15"/>
      <c r="G14" s="16">
        <v>25878.51</v>
      </c>
      <c r="I14" s="44"/>
      <c r="J14" s="44"/>
      <c r="K14" s="44"/>
      <c r="L14" s="44"/>
      <c r="M14" s="44"/>
      <c r="N14" s="44"/>
    </row>
    <row r="15" spans="1:14" ht="27.75" customHeight="1">
      <c r="A15" s="39"/>
      <c r="B15" s="52"/>
      <c r="C15" s="52"/>
      <c r="D15" s="52"/>
      <c r="E15" s="18" t="s">
        <v>31</v>
      </c>
      <c r="F15" s="15"/>
      <c r="G15" s="16">
        <v>5170.79</v>
      </c>
      <c r="I15" s="44"/>
      <c r="J15" s="44"/>
      <c r="K15" s="44"/>
      <c r="L15" s="44"/>
      <c r="M15" s="44"/>
      <c r="N15" s="44"/>
    </row>
    <row r="16" spans="1:14" ht="38.25" customHeight="1">
      <c r="A16" s="40"/>
      <c r="B16" s="53"/>
      <c r="C16" s="53"/>
      <c r="D16" s="53"/>
      <c r="E16" s="18" t="s">
        <v>32</v>
      </c>
      <c r="F16" s="15"/>
      <c r="G16" s="15">
        <v>0</v>
      </c>
      <c r="I16" s="44"/>
      <c r="J16" s="44"/>
      <c r="K16" s="44"/>
      <c r="L16" s="44"/>
      <c r="M16" s="44"/>
      <c r="N16" s="44"/>
    </row>
    <row r="17" spans="1:14" ht="12.75">
      <c r="A17" s="13"/>
      <c r="B17" s="8"/>
      <c r="C17" s="8"/>
      <c r="D17" s="8"/>
      <c r="E17" s="15" t="s">
        <v>53</v>
      </c>
      <c r="F17" s="8"/>
      <c r="G17" s="15">
        <v>27986</v>
      </c>
      <c r="I17" s="44"/>
      <c r="J17" s="44"/>
      <c r="K17" s="44"/>
      <c r="L17" s="44"/>
      <c r="M17" s="44"/>
      <c r="N17" s="44"/>
    </row>
    <row r="18" spans="1:14" ht="21" customHeight="1">
      <c r="A18" s="8" t="s">
        <v>33</v>
      </c>
      <c r="B18" s="7">
        <f>B6+B17</f>
        <v>402067.17</v>
      </c>
      <c r="C18" s="7">
        <f>C6+C17</f>
        <v>344625.97</v>
      </c>
      <c r="D18" s="7">
        <f>D6+D17</f>
        <v>57441.20000000001</v>
      </c>
      <c r="E18" s="8"/>
      <c r="F18" s="8"/>
      <c r="G18" s="7">
        <f>SUM(G6:G17)</f>
        <v>416178.26999999996</v>
      </c>
      <c r="I18" s="44"/>
      <c r="J18" s="44"/>
      <c r="K18" s="44"/>
      <c r="L18" s="44"/>
      <c r="M18" s="44"/>
      <c r="N18" s="44"/>
    </row>
    <row r="19" spans="1:14" ht="38.25" customHeight="1">
      <c r="A19" s="4" t="s">
        <v>54</v>
      </c>
      <c r="B19" s="3"/>
      <c r="C19" s="3"/>
      <c r="D19" s="3"/>
      <c r="E19" s="14">
        <f>E2+C18-G18</f>
        <v>-177642.13</v>
      </c>
      <c r="F19" s="3"/>
      <c r="G19" s="3"/>
      <c r="I19" s="44"/>
      <c r="J19" s="44"/>
      <c r="K19" s="44"/>
      <c r="L19" s="44"/>
      <c r="M19" s="44"/>
      <c r="N19" s="44"/>
    </row>
    <row r="20" spans="9:14" ht="12.75">
      <c r="I20" s="44"/>
      <c r="J20" s="44"/>
      <c r="K20" s="44"/>
      <c r="L20" s="44"/>
      <c r="M20" s="44"/>
      <c r="N20" s="44"/>
    </row>
    <row r="21" spans="1:14" ht="17.25" customHeight="1">
      <c r="A21" s="50" t="s">
        <v>0</v>
      </c>
      <c r="B21" s="50"/>
      <c r="C21" s="50"/>
      <c r="D21" s="50"/>
      <c r="E21" s="50"/>
      <c r="F21" s="50"/>
      <c r="I21" s="38"/>
      <c r="J21" s="38"/>
      <c r="K21" s="38"/>
      <c r="L21" s="38"/>
      <c r="M21" s="38"/>
      <c r="N21" s="38"/>
    </row>
    <row r="22" spans="1:6" ht="12.75">
      <c r="A22" s="46" t="s">
        <v>42</v>
      </c>
      <c r="B22" s="46"/>
      <c r="C22" s="46"/>
      <c r="D22" s="46"/>
      <c r="E22" s="46"/>
      <c r="F22" s="46"/>
    </row>
    <row r="23" spans="1:6" ht="12.75">
      <c r="A23" s="46"/>
      <c r="B23" s="46"/>
      <c r="C23" s="46"/>
      <c r="D23" s="46"/>
      <c r="E23" s="46"/>
      <c r="F23" s="46"/>
    </row>
    <row r="24" spans="1:6" ht="12.75">
      <c r="A24" s="46"/>
      <c r="B24" s="46"/>
      <c r="C24" s="46"/>
      <c r="D24" s="46"/>
      <c r="E24" s="46"/>
      <c r="F24" s="46"/>
    </row>
    <row r="25" spans="1:6" ht="39" customHeight="1">
      <c r="A25" s="46"/>
      <c r="B25" s="46"/>
      <c r="C25" s="46"/>
      <c r="D25" s="46"/>
      <c r="E25" s="46"/>
      <c r="F25" s="46"/>
    </row>
  </sheetData>
  <sheetProtection/>
  <mergeCells count="17">
    <mergeCell ref="I21:N21"/>
    <mergeCell ref="A22:F25"/>
    <mergeCell ref="A9:A16"/>
    <mergeCell ref="B9:B16"/>
    <mergeCell ref="C9:C16"/>
    <mergeCell ref="D9:D16"/>
    <mergeCell ref="A21:F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R9" sqref="R9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9.8515625" style="0" customWidth="1"/>
    <col min="4" max="4" width="8.28125" style="0" customWidth="1"/>
    <col min="5" max="5" width="16.421875" style="0" customWidth="1"/>
    <col min="6" max="7" width="10.421875" style="0" customWidth="1"/>
    <col min="8" max="8" width="1.421875" style="0" customWidth="1"/>
    <col min="9" max="9" width="9.00390625" style="0" customWidth="1"/>
    <col min="10" max="13" width="9.140625" style="0" hidden="1" customWidth="1"/>
    <col min="14" max="14" width="15.7109375" style="0" hidden="1" customWidth="1"/>
  </cols>
  <sheetData>
    <row r="1" spans="1:14" ht="36" customHeight="1">
      <c r="A1" s="51" t="s">
        <v>43</v>
      </c>
      <c r="B1" s="51"/>
      <c r="C1" s="51"/>
      <c r="D1" s="51"/>
      <c r="E1" s="51"/>
      <c r="F1" s="51"/>
      <c r="G1" s="51"/>
      <c r="H1" s="1"/>
      <c r="I1" s="45"/>
      <c r="J1" s="45"/>
      <c r="K1" s="45"/>
      <c r="L1" s="45"/>
      <c r="M1" s="45"/>
      <c r="N1" s="45"/>
    </row>
    <row r="2" spans="1:14" ht="26.25" customHeight="1">
      <c r="A2" s="2" t="s">
        <v>55</v>
      </c>
      <c r="B2" s="3"/>
      <c r="C2" s="3"/>
      <c r="D2" s="3"/>
      <c r="E2" s="4">
        <v>-177642.13</v>
      </c>
      <c r="F2" s="3"/>
      <c r="G2" s="3"/>
      <c r="I2" s="46"/>
      <c r="J2" s="46"/>
      <c r="K2" s="46"/>
      <c r="L2" s="46"/>
      <c r="M2" s="46"/>
      <c r="N2" s="46"/>
    </row>
    <row r="3" spans="1:14" ht="14.25">
      <c r="A3" s="47" t="s">
        <v>3</v>
      </c>
      <c r="B3" s="48"/>
      <c r="C3" s="48"/>
      <c r="D3" s="49"/>
      <c r="E3" s="47" t="s">
        <v>4</v>
      </c>
      <c r="F3" s="48"/>
      <c r="G3" s="49"/>
      <c r="I3" s="46"/>
      <c r="J3" s="46"/>
      <c r="K3" s="46"/>
      <c r="L3" s="46"/>
      <c r="M3" s="46"/>
      <c r="N3" s="46"/>
    </row>
    <row r="4" spans="1:14" ht="67.5" customHeight="1">
      <c r="A4" s="5" t="s">
        <v>5</v>
      </c>
      <c r="B4" s="6" t="s">
        <v>56</v>
      </c>
      <c r="C4" s="6" t="s">
        <v>57</v>
      </c>
      <c r="D4" s="6" t="s">
        <v>58</v>
      </c>
      <c r="E4" s="5" t="s">
        <v>9</v>
      </c>
      <c r="F4" s="5" t="s">
        <v>10</v>
      </c>
      <c r="G4" s="5" t="s">
        <v>11</v>
      </c>
      <c r="I4" s="46"/>
      <c r="J4" s="46"/>
      <c r="K4" s="46"/>
      <c r="L4" s="46"/>
      <c r="M4" s="46"/>
      <c r="N4" s="46"/>
    </row>
    <row r="5" spans="1:14" ht="12.75">
      <c r="A5" s="7" t="s">
        <v>12</v>
      </c>
      <c r="B5" s="8"/>
      <c r="C5" s="8"/>
      <c r="D5" s="8"/>
      <c r="E5" s="8"/>
      <c r="F5" s="8"/>
      <c r="G5" s="8"/>
      <c r="I5" s="46"/>
      <c r="J5" s="46"/>
      <c r="K5" s="46"/>
      <c r="L5" s="46"/>
      <c r="M5" s="46"/>
      <c r="N5" s="46"/>
    </row>
    <row r="6" spans="1:14" ht="26.25" customHeight="1">
      <c r="A6" s="9" t="s">
        <v>13</v>
      </c>
      <c r="B6" s="54">
        <v>511780.27</v>
      </c>
      <c r="C6" s="54">
        <v>623549.58</v>
      </c>
      <c r="D6" s="54">
        <f>B6-C6</f>
        <v>-111769.30999999994</v>
      </c>
      <c r="E6" s="17" t="s">
        <v>14</v>
      </c>
      <c r="F6" s="15"/>
      <c r="G6" s="15">
        <v>1395</v>
      </c>
      <c r="I6" s="43"/>
      <c r="J6" s="43"/>
      <c r="K6" s="43"/>
      <c r="L6" s="43"/>
      <c r="M6" s="43"/>
      <c r="N6" s="43"/>
    </row>
    <row r="7" spans="1:14" ht="25.5" customHeight="1">
      <c r="A7" s="9" t="s">
        <v>16</v>
      </c>
      <c r="B7" s="55"/>
      <c r="C7" s="55"/>
      <c r="D7" s="55"/>
      <c r="E7" s="18" t="s">
        <v>17</v>
      </c>
      <c r="F7" s="15"/>
      <c r="G7" s="16">
        <v>23886.89</v>
      </c>
      <c r="I7" s="44"/>
      <c r="J7" s="44"/>
      <c r="K7" s="44"/>
      <c r="L7" s="44"/>
      <c r="M7" s="44"/>
      <c r="N7" s="44"/>
    </row>
    <row r="8" spans="1:14" ht="25.5" customHeight="1">
      <c r="A8" s="9" t="s">
        <v>19</v>
      </c>
      <c r="B8" s="55"/>
      <c r="C8" s="55"/>
      <c r="D8" s="55"/>
      <c r="E8" s="17" t="s">
        <v>20</v>
      </c>
      <c r="F8" s="15"/>
      <c r="G8" s="16">
        <v>178195.09</v>
      </c>
      <c r="I8" s="44"/>
      <c r="J8" s="44"/>
      <c r="K8" s="44"/>
      <c r="L8" s="44"/>
      <c r="M8" s="44"/>
      <c r="N8" s="44"/>
    </row>
    <row r="9" spans="1:14" ht="38.25" customHeight="1">
      <c r="A9" s="39"/>
      <c r="B9" s="52"/>
      <c r="C9" s="52"/>
      <c r="D9" s="52"/>
      <c r="E9" s="18" t="s">
        <v>21</v>
      </c>
      <c r="F9" s="15"/>
      <c r="G9" s="15">
        <v>43528</v>
      </c>
      <c r="I9" s="44"/>
      <c r="J9" s="44"/>
      <c r="K9" s="44"/>
      <c r="L9" s="44"/>
      <c r="M9" s="44"/>
      <c r="N9" s="44"/>
    </row>
    <row r="10" spans="1:14" ht="27.75" customHeight="1">
      <c r="A10" s="39"/>
      <c r="B10" s="52"/>
      <c r="C10" s="52"/>
      <c r="D10" s="52"/>
      <c r="E10" s="18" t="s">
        <v>22</v>
      </c>
      <c r="F10" s="18"/>
      <c r="G10" s="15">
        <v>6983.91</v>
      </c>
      <c r="I10" s="44"/>
      <c r="J10" s="44"/>
      <c r="K10" s="44"/>
      <c r="L10" s="44"/>
      <c r="M10" s="44"/>
      <c r="N10" s="44"/>
    </row>
    <row r="11" spans="1:14" ht="38.25" customHeight="1">
      <c r="A11" s="39"/>
      <c r="B11" s="52"/>
      <c r="C11" s="52"/>
      <c r="D11" s="52"/>
      <c r="E11" s="18" t="s">
        <v>24</v>
      </c>
      <c r="F11" s="19"/>
      <c r="G11" s="16">
        <v>3609.27</v>
      </c>
      <c r="I11" s="44"/>
      <c r="J11" s="44"/>
      <c r="K11" s="44"/>
      <c r="L11" s="44"/>
      <c r="M11" s="44"/>
      <c r="N11" s="44"/>
    </row>
    <row r="12" spans="1:14" ht="12.75">
      <c r="A12" s="39"/>
      <c r="B12" s="52"/>
      <c r="C12" s="52"/>
      <c r="D12" s="52"/>
      <c r="E12" s="18" t="s">
        <v>26</v>
      </c>
      <c r="F12" s="18"/>
      <c r="G12" s="15">
        <v>123316.85</v>
      </c>
      <c r="I12" s="44"/>
      <c r="J12" s="44"/>
      <c r="K12" s="44"/>
      <c r="L12" s="44"/>
      <c r="M12" s="44"/>
      <c r="N12" s="44"/>
    </row>
    <row r="13" spans="1:14" ht="12.75">
      <c r="A13" s="39"/>
      <c r="B13" s="52"/>
      <c r="C13" s="52"/>
      <c r="D13" s="52"/>
      <c r="E13" s="18" t="s">
        <v>28</v>
      </c>
      <c r="F13" s="18"/>
      <c r="G13" s="15"/>
      <c r="I13" s="44"/>
      <c r="J13" s="44"/>
      <c r="K13" s="44"/>
      <c r="L13" s="44"/>
      <c r="M13" s="44"/>
      <c r="N13" s="44"/>
    </row>
    <row r="14" spans="1:14" ht="12.75">
      <c r="A14" s="39"/>
      <c r="B14" s="52"/>
      <c r="C14" s="52"/>
      <c r="D14" s="52"/>
      <c r="E14" s="18" t="s">
        <v>30</v>
      </c>
      <c r="F14" s="15"/>
      <c r="G14" s="16">
        <v>31567.39</v>
      </c>
      <c r="I14" s="44"/>
      <c r="J14" s="44"/>
      <c r="K14" s="44"/>
      <c r="L14" s="44"/>
      <c r="M14" s="44"/>
      <c r="N14" s="44"/>
    </row>
    <row r="15" spans="1:14" ht="27.75" customHeight="1">
      <c r="A15" s="39"/>
      <c r="B15" s="52"/>
      <c r="C15" s="52"/>
      <c r="D15" s="52"/>
      <c r="E15" s="18" t="s">
        <v>31</v>
      </c>
      <c r="F15" s="15"/>
      <c r="G15" s="16">
        <v>5284.98</v>
      </c>
      <c r="I15" s="44"/>
      <c r="J15" s="44"/>
      <c r="K15" s="44"/>
      <c r="L15" s="44"/>
      <c r="M15" s="44"/>
      <c r="N15" s="44"/>
    </row>
    <row r="16" spans="1:14" ht="38.25" customHeight="1">
      <c r="A16" s="40"/>
      <c r="B16" s="53"/>
      <c r="C16" s="53"/>
      <c r="D16" s="53"/>
      <c r="E16" s="18" t="s">
        <v>32</v>
      </c>
      <c r="F16" s="15"/>
      <c r="G16" s="15">
        <v>0</v>
      </c>
      <c r="I16" s="44"/>
      <c r="J16" s="44"/>
      <c r="K16" s="44"/>
      <c r="L16" s="44"/>
      <c r="M16" s="44"/>
      <c r="N16" s="44"/>
    </row>
    <row r="17" spans="1:14" ht="12.75">
      <c r="A17" s="13"/>
      <c r="B17" s="8"/>
      <c r="C17" s="8"/>
      <c r="D17" s="8"/>
      <c r="E17" s="15" t="s">
        <v>60</v>
      </c>
      <c r="F17" s="8"/>
      <c r="G17" s="15">
        <v>80587.15</v>
      </c>
      <c r="I17" s="44"/>
      <c r="J17" s="44"/>
      <c r="K17" s="44"/>
      <c r="L17" s="44"/>
      <c r="M17" s="44"/>
      <c r="N17" s="44"/>
    </row>
    <row r="18" spans="1:14" ht="21" customHeight="1">
      <c r="A18" s="8" t="s">
        <v>33</v>
      </c>
      <c r="B18" s="7">
        <f>B6+B17</f>
        <v>511780.27</v>
      </c>
      <c r="C18" s="7">
        <f>C6+C17</f>
        <v>623549.58</v>
      </c>
      <c r="D18" s="7">
        <f>D6+D17</f>
        <v>-111769.30999999994</v>
      </c>
      <c r="E18" s="8"/>
      <c r="F18" s="8"/>
      <c r="G18" s="7">
        <f>SUM(G6:G17)</f>
        <v>498354.53</v>
      </c>
      <c r="I18" s="44"/>
      <c r="J18" s="44"/>
      <c r="K18" s="44"/>
      <c r="L18" s="44"/>
      <c r="M18" s="44"/>
      <c r="N18" s="44"/>
    </row>
    <row r="19" spans="1:14" ht="38.25" customHeight="1">
      <c r="A19" s="4" t="s">
        <v>59</v>
      </c>
      <c r="B19" s="3"/>
      <c r="C19" s="3"/>
      <c r="D19" s="3"/>
      <c r="E19" s="14">
        <f>E2+C18-G18</f>
        <v>-52447.080000000075</v>
      </c>
      <c r="F19" s="3"/>
      <c r="G19" s="3"/>
      <c r="I19" s="44"/>
      <c r="J19" s="44"/>
      <c r="K19" s="44"/>
      <c r="L19" s="44"/>
      <c r="M19" s="44"/>
      <c r="N19" s="44"/>
    </row>
    <row r="20" spans="9:14" ht="12.75">
      <c r="I20" s="44"/>
      <c r="J20" s="44"/>
      <c r="K20" s="44"/>
      <c r="L20" s="44"/>
      <c r="M20" s="44"/>
      <c r="N20" s="44"/>
    </row>
    <row r="21" spans="1:14" ht="17.25" customHeight="1">
      <c r="A21" s="50" t="s">
        <v>0</v>
      </c>
      <c r="B21" s="50"/>
      <c r="C21" s="50"/>
      <c r="D21" s="50"/>
      <c r="E21" s="50"/>
      <c r="F21" s="50"/>
      <c r="I21" s="38"/>
      <c r="J21" s="38"/>
      <c r="K21" s="38"/>
      <c r="L21" s="38"/>
      <c r="M21" s="38"/>
      <c r="N21" s="38"/>
    </row>
    <row r="22" spans="1:6" ht="12.75">
      <c r="A22" s="46" t="s">
        <v>42</v>
      </c>
      <c r="B22" s="46"/>
      <c r="C22" s="46"/>
      <c r="D22" s="46"/>
      <c r="E22" s="46"/>
      <c r="F22" s="46"/>
    </row>
    <row r="23" spans="1:6" ht="12.75">
      <c r="A23" s="46"/>
      <c r="B23" s="46"/>
      <c r="C23" s="46"/>
      <c r="D23" s="46"/>
      <c r="E23" s="46"/>
      <c r="F23" s="46"/>
    </row>
    <row r="24" spans="1:6" ht="12.75">
      <c r="A24" s="46"/>
      <c r="B24" s="46"/>
      <c r="C24" s="46"/>
      <c r="D24" s="46"/>
      <c r="E24" s="46"/>
      <c r="F24" s="46"/>
    </row>
    <row r="25" spans="1:6" ht="39" customHeight="1">
      <c r="A25" s="46"/>
      <c r="B25" s="46"/>
      <c r="C25" s="46"/>
      <c r="D25" s="46"/>
      <c r="E25" s="46"/>
      <c r="F25" s="46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  <mergeCell ref="I21:N21"/>
    <mergeCell ref="A22:F25"/>
    <mergeCell ref="A9:A16"/>
    <mergeCell ref="B9:B16"/>
    <mergeCell ref="C9:C16"/>
    <mergeCell ref="D9:D16"/>
    <mergeCell ref="A21:F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17.8515625" style="20" customWidth="1"/>
    <col min="2" max="2" width="10.00390625" style="20" customWidth="1"/>
    <col min="3" max="3" width="9.8515625" style="20" customWidth="1"/>
    <col min="4" max="4" width="8.28125" style="20" customWidth="1"/>
    <col min="5" max="5" width="16.421875" style="20" customWidth="1"/>
    <col min="6" max="7" width="10.421875" style="20" customWidth="1"/>
    <col min="8" max="8" width="1.421875" style="20" customWidth="1"/>
    <col min="9" max="9" width="9.00390625" style="20" customWidth="1"/>
    <col min="10" max="13" width="9.140625" style="20" hidden="1" customWidth="1"/>
    <col min="14" max="14" width="15.7109375" style="20" hidden="1" customWidth="1"/>
    <col min="15" max="16384" width="9.140625" style="20" customWidth="1"/>
  </cols>
  <sheetData>
    <row r="1" spans="1:14" ht="36" customHeight="1">
      <c r="A1" s="58" t="s">
        <v>43</v>
      </c>
      <c r="B1" s="58"/>
      <c r="C1" s="58"/>
      <c r="D1" s="58"/>
      <c r="E1" s="58"/>
      <c r="F1" s="58"/>
      <c r="G1" s="58"/>
      <c r="H1" s="37"/>
      <c r="I1" s="59"/>
      <c r="J1" s="59"/>
      <c r="K1" s="59"/>
      <c r="L1" s="59"/>
      <c r="M1" s="59"/>
      <c r="N1" s="59"/>
    </row>
    <row r="2" spans="1:14" ht="26.25" customHeight="1">
      <c r="A2" s="36" t="s">
        <v>67</v>
      </c>
      <c r="B2" s="21"/>
      <c r="C2" s="21"/>
      <c r="D2" s="21"/>
      <c r="E2" s="23">
        <v>-52447.08</v>
      </c>
      <c r="F2" s="21"/>
      <c r="G2" s="21"/>
      <c r="I2" s="60"/>
      <c r="J2" s="60"/>
      <c r="K2" s="60"/>
      <c r="L2" s="60"/>
      <c r="M2" s="60"/>
      <c r="N2" s="60"/>
    </row>
    <row r="3" spans="1:14" ht="14.25">
      <c r="A3" s="61" t="s">
        <v>3</v>
      </c>
      <c r="B3" s="62"/>
      <c r="C3" s="62"/>
      <c r="D3" s="63"/>
      <c r="E3" s="61" t="s">
        <v>4</v>
      </c>
      <c r="F3" s="62"/>
      <c r="G3" s="63"/>
      <c r="I3" s="60"/>
      <c r="J3" s="60"/>
      <c r="K3" s="60"/>
      <c r="L3" s="60"/>
      <c r="M3" s="60"/>
      <c r="N3" s="60"/>
    </row>
    <row r="4" spans="1:14" ht="67.5" customHeight="1">
      <c r="A4" s="34" t="s">
        <v>5</v>
      </c>
      <c r="B4" s="35" t="s">
        <v>66</v>
      </c>
      <c r="C4" s="35" t="s">
        <v>65</v>
      </c>
      <c r="D4" s="35" t="s">
        <v>64</v>
      </c>
      <c r="E4" s="34" t="s">
        <v>9</v>
      </c>
      <c r="F4" s="34" t="s">
        <v>10</v>
      </c>
      <c r="G4" s="34" t="s">
        <v>11</v>
      </c>
      <c r="I4" s="60"/>
      <c r="J4" s="60"/>
      <c r="K4" s="60"/>
      <c r="L4" s="60"/>
      <c r="M4" s="60"/>
      <c r="N4" s="60"/>
    </row>
    <row r="5" spans="1:14" ht="12.75">
      <c r="A5" s="24" t="s">
        <v>12</v>
      </c>
      <c r="B5" s="25"/>
      <c r="C5" s="25"/>
      <c r="D5" s="25"/>
      <c r="E5" s="25"/>
      <c r="F5" s="25"/>
      <c r="G5" s="25"/>
      <c r="I5" s="60"/>
      <c r="J5" s="60"/>
      <c r="K5" s="60"/>
      <c r="L5" s="60"/>
      <c r="M5" s="60"/>
      <c r="N5" s="60"/>
    </row>
    <row r="6" spans="1:14" ht="26.25" customHeight="1">
      <c r="A6" s="32" t="s">
        <v>13</v>
      </c>
      <c r="B6" s="64">
        <v>514815.9</v>
      </c>
      <c r="C6" s="64">
        <v>465719.13</v>
      </c>
      <c r="D6" s="64">
        <f>B6-C6</f>
        <v>49096.77000000002</v>
      </c>
      <c r="E6" s="31" t="s">
        <v>14</v>
      </c>
      <c r="F6" s="26"/>
      <c r="G6" s="26">
        <v>7065.3</v>
      </c>
      <c r="I6" s="66"/>
      <c r="J6" s="66"/>
      <c r="K6" s="66"/>
      <c r="L6" s="66"/>
      <c r="M6" s="66"/>
      <c r="N6" s="66"/>
    </row>
    <row r="7" spans="1:14" ht="26.25" customHeight="1">
      <c r="A7" s="32"/>
      <c r="B7" s="65"/>
      <c r="C7" s="65"/>
      <c r="D7" s="65"/>
      <c r="E7" s="31" t="s">
        <v>63</v>
      </c>
      <c r="F7" s="26"/>
      <c r="G7" s="26">
        <v>9198.63</v>
      </c>
      <c r="I7" s="33"/>
      <c r="J7" s="33"/>
      <c r="K7" s="33"/>
      <c r="L7" s="33"/>
      <c r="M7" s="33"/>
      <c r="N7" s="33"/>
    </row>
    <row r="8" spans="1:14" ht="25.5" customHeight="1">
      <c r="A8" s="32" t="s">
        <v>16</v>
      </c>
      <c r="B8" s="65"/>
      <c r="C8" s="65"/>
      <c r="D8" s="65"/>
      <c r="E8" s="28" t="s">
        <v>17</v>
      </c>
      <c r="F8" s="26"/>
      <c r="G8" s="29">
        <v>23118.15</v>
      </c>
      <c r="I8" s="56"/>
      <c r="J8" s="56"/>
      <c r="K8" s="56"/>
      <c r="L8" s="56"/>
      <c r="M8" s="56"/>
      <c r="N8" s="56"/>
    </row>
    <row r="9" spans="1:14" ht="25.5" customHeight="1">
      <c r="A9" s="32" t="s">
        <v>19</v>
      </c>
      <c r="B9" s="65"/>
      <c r="C9" s="65"/>
      <c r="D9" s="65"/>
      <c r="E9" s="31" t="s">
        <v>20</v>
      </c>
      <c r="F9" s="26"/>
      <c r="G9" s="29">
        <f>166176.97+33235.39+21603.01-G10</f>
        <v>177487.37</v>
      </c>
      <c r="I9" s="56"/>
      <c r="J9" s="56"/>
      <c r="K9" s="56"/>
      <c r="L9" s="56"/>
      <c r="M9" s="56"/>
      <c r="N9" s="56"/>
    </row>
    <row r="10" spans="1:14" ht="38.25" customHeight="1">
      <c r="A10" s="67"/>
      <c r="B10" s="69"/>
      <c r="C10" s="69"/>
      <c r="D10" s="69"/>
      <c r="E10" s="28" t="s">
        <v>21</v>
      </c>
      <c r="F10" s="26"/>
      <c r="G10" s="26">
        <v>43528</v>
      </c>
      <c r="I10" s="56"/>
      <c r="J10" s="56"/>
      <c r="K10" s="56"/>
      <c r="L10" s="56"/>
      <c r="M10" s="56"/>
      <c r="N10" s="56"/>
    </row>
    <row r="11" spans="1:14" ht="27.75" customHeight="1">
      <c r="A11" s="67"/>
      <c r="B11" s="69"/>
      <c r="C11" s="69"/>
      <c r="D11" s="69"/>
      <c r="E11" s="28" t="s">
        <v>22</v>
      </c>
      <c r="F11" s="28"/>
      <c r="G11" s="26">
        <v>4427.97</v>
      </c>
      <c r="I11" s="56"/>
      <c r="J11" s="56"/>
      <c r="K11" s="56"/>
      <c r="L11" s="56"/>
      <c r="M11" s="56"/>
      <c r="N11" s="56"/>
    </row>
    <row r="12" spans="1:14" ht="38.25" customHeight="1">
      <c r="A12" s="67"/>
      <c r="B12" s="69"/>
      <c r="C12" s="69"/>
      <c r="D12" s="69"/>
      <c r="E12" s="28" t="s">
        <v>24</v>
      </c>
      <c r="F12" s="30"/>
      <c r="G12" s="29">
        <v>0</v>
      </c>
      <c r="I12" s="56"/>
      <c r="J12" s="56"/>
      <c r="K12" s="56"/>
      <c r="L12" s="56"/>
      <c r="M12" s="56"/>
      <c r="N12" s="56"/>
    </row>
    <row r="13" spans="1:14" ht="12.75">
      <c r="A13" s="67"/>
      <c r="B13" s="69"/>
      <c r="C13" s="69"/>
      <c r="D13" s="69"/>
      <c r="E13" s="28" t="s">
        <v>26</v>
      </c>
      <c r="F13" s="28"/>
      <c r="G13" s="26">
        <v>123316.85</v>
      </c>
      <c r="I13" s="56"/>
      <c r="J13" s="56"/>
      <c r="K13" s="56"/>
      <c r="L13" s="56"/>
      <c r="M13" s="56"/>
      <c r="N13" s="56"/>
    </row>
    <row r="14" spans="1:14" ht="12.75">
      <c r="A14" s="67"/>
      <c r="B14" s="69"/>
      <c r="C14" s="69"/>
      <c r="D14" s="69"/>
      <c r="E14" s="28" t="s">
        <v>28</v>
      </c>
      <c r="F14" s="28"/>
      <c r="G14" s="26"/>
      <c r="I14" s="56"/>
      <c r="J14" s="56"/>
      <c r="K14" s="56"/>
      <c r="L14" s="56"/>
      <c r="M14" s="56"/>
      <c r="N14" s="56"/>
    </row>
    <row r="15" spans="1:14" ht="12.75">
      <c r="A15" s="67"/>
      <c r="B15" s="69"/>
      <c r="C15" s="69"/>
      <c r="D15" s="69"/>
      <c r="E15" s="28" t="s">
        <v>30</v>
      </c>
      <c r="F15" s="26"/>
      <c r="G15" s="29">
        <f>28450.59-G6</f>
        <v>21385.29</v>
      </c>
      <c r="I15" s="56"/>
      <c r="J15" s="56"/>
      <c r="K15" s="56"/>
      <c r="L15" s="56"/>
      <c r="M15" s="56"/>
      <c r="N15" s="56"/>
    </row>
    <row r="16" spans="1:14" ht="27.75" customHeight="1">
      <c r="A16" s="67"/>
      <c r="B16" s="69"/>
      <c r="C16" s="69"/>
      <c r="D16" s="69"/>
      <c r="E16" s="28" t="s">
        <v>31</v>
      </c>
      <c r="F16" s="26"/>
      <c r="G16" s="29">
        <v>3840.37</v>
      </c>
      <c r="I16" s="56"/>
      <c r="J16" s="56"/>
      <c r="K16" s="56"/>
      <c r="L16" s="56"/>
      <c r="M16" s="56"/>
      <c r="N16" s="56"/>
    </row>
    <row r="17" spans="1:14" ht="27.75" customHeight="1">
      <c r="A17" s="67"/>
      <c r="B17" s="69"/>
      <c r="C17" s="69"/>
      <c r="D17" s="69"/>
      <c r="E17" s="28" t="s">
        <v>62</v>
      </c>
      <c r="F17" s="26"/>
      <c r="G17" s="29">
        <v>4626.89</v>
      </c>
      <c r="I17" s="56"/>
      <c r="J17" s="56"/>
      <c r="K17" s="56"/>
      <c r="L17" s="56"/>
      <c r="M17" s="56"/>
      <c r="N17" s="56"/>
    </row>
    <row r="18" spans="1:14" ht="38.25" customHeight="1">
      <c r="A18" s="68"/>
      <c r="B18" s="70"/>
      <c r="C18" s="70"/>
      <c r="D18" s="70"/>
      <c r="E18" s="28" t="s">
        <v>32</v>
      </c>
      <c r="F18" s="26"/>
      <c r="G18" s="26">
        <v>0</v>
      </c>
      <c r="I18" s="56"/>
      <c r="J18" s="56"/>
      <c r="K18" s="56"/>
      <c r="L18" s="56"/>
      <c r="M18" s="56"/>
      <c r="N18" s="56"/>
    </row>
    <row r="19" spans="1:14" ht="12.75">
      <c r="A19" s="27"/>
      <c r="B19" s="25"/>
      <c r="C19" s="25"/>
      <c r="D19" s="25"/>
      <c r="E19" s="26" t="s">
        <v>60</v>
      </c>
      <c r="F19" s="25"/>
      <c r="G19" s="26">
        <v>83753.5</v>
      </c>
      <c r="I19" s="56"/>
      <c r="J19" s="56"/>
      <c r="K19" s="56"/>
      <c r="L19" s="56"/>
      <c r="M19" s="56"/>
      <c r="N19" s="56"/>
    </row>
    <row r="20" spans="1:14" ht="21" customHeight="1">
      <c r="A20" s="25" t="s">
        <v>33</v>
      </c>
      <c r="B20" s="24">
        <f>B6+B19</f>
        <v>514815.9</v>
      </c>
      <c r="C20" s="24">
        <f>C6+C19</f>
        <v>465719.13</v>
      </c>
      <c r="D20" s="24">
        <f>D6+D19</f>
        <v>49096.77000000002</v>
      </c>
      <c r="E20" s="25"/>
      <c r="F20" s="25"/>
      <c r="G20" s="24">
        <f>SUM(G6:G19)</f>
        <v>501748.32</v>
      </c>
      <c r="I20" s="56"/>
      <c r="J20" s="56"/>
      <c r="K20" s="56"/>
      <c r="L20" s="56"/>
      <c r="M20" s="56"/>
      <c r="N20" s="56"/>
    </row>
    <row r="21" spans="1:14" ht="38.25" customHeight="1">
      <c r="A21" s="23" t="s">
        <v>61</v>
      </c>
      <c r="B21" s="21"/>
      <c r="C21" s="21"/>
      <c r="D21" s="21"/>
      <c r="E21" s="22">
        <f>E2+C20-G20</f>
        <v>-88476.27000000002</v>
      </c>
      <c r="F21" s="21"/>
      <c r="G21" s="21"/>
      <c r="I21" s="56"/>
      <c r="J21" s="56"/>
      <c r="K21" s="56"/>
      <c r="L21" s="56"/>
      <c r="M21" s="56"/>
      <c r="N21" s="56"/>
    </row>
    <row r="22" spans="9:14" ht="12.75">
      <c r="I22" s="56"/>
      <c r="J22" s="56"/>
      <c r="K22" s="56"/>
      <c r="L22" s="56"/>
      <c r="M22" s="56"/>
      <c r="N22" s="56"/>
    </row>
    <row r="23" spans="1:14" ht="17.25" customHeight="1">
      <c r="A23" s="71" t="s">
        <v>0</v>
      </c>
      <c r="B23" s="71"/>
      <c r="C23" s="71"/>
      <c r="D23" s="71"/>
      <c r="E23" s="71"/>
      <c r="F23" s="71"/>
      <c r="I23" s="57"/>
      <c r="J23" s="57"/>
      <c r="K23" s="57"/>
      <c r="L23" s="57"/>
      <c r="M23" s="57"/>
      <c r="N23" s="57"/>
    </row>
    <row r="24" spans="1:6" ht="12.75">
      <c r="A24" s="60" t="s">
        <v>42</v>
      </c>
      <c r="B24" s="60"/>
      <c r="C24" s="60"/>
      <c r="D24" s="60"/>
      <c r="E24" s="60"/>
      <c r="F24" s="60"/>
    </row>
    <row r="25" spans="1:6" ht="12.75">
      <c r="A25" s="60"/>
      <c r="B25" s="60"/>
      <c r="C25" s="60"/>
      <c r="D25" s="60"/>
      <c r="E25" s="60"/>
      <c r="F25" s="60"/>
    </row>
    <row r="26" spans="1:6" ht="12.75">
      <c r="A26" s="60"/>
      <c r="B26" s="60"/>
      <c r="C26" s="60"/>
      <c r="D26" s="60"/>
      <c r="E26" s="60"/>
      <c r="F26" s="60"/>
    </row>
    <row r="27" spans="1:6" ht="39" customHeight="1">
      <c r="A27" s="60"/>
      <c r="B27" s="60"/>
      <c r="C27" s="60"/>
      <c r="D27" s="60"/>
      <c r="E27" s="60"/>
      <c r="F27" s="60"/>
    </row>
  </sheetData>
  <sheetProtection/>
  <mergeCells count="17">
    <mergeCell ref="I6:N6"/>
    <mergeCell ref="A24:F27"/>
    <mergeCell ref="A10:A18"/>
    <mergeCell ref="B10:B18"/>
    <mergeCell ref="C10:C18"/>
    <mergeCell ref="D10:D18"/>
    <mergeCell ref="A23:F23"/>
    <mergeCell ref="I8:N22"/>
    <mergeCell ref="I23:N23"/>
    <mergeCell ref="A1:G1"/>
    <mergeCell ref="I1:N1"/>
    <mergeCell ref="I2:N5"/>
    <mergeCell ref="A3:D3"/>
    <mergeCell ref="E3:G3"/>
    <mergeCell ref="B6:B9"/>
    <mergeCell ref="C6:C9"/>
    <mergeCell ref="D6:D9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2018-03-24T07:06:17Z</cp:lastPrinted>
  <dcterms:created xsi:type="dcterms:W3CDTF">1996-10-08T23:32:33Z</dcterms:created>
  <dcterms:modified xsi:type="dcterms:W3CDTF">2019-03-05T17:16:27Z</dcterms:modified>
  <cp:category/>
  <cp:version/>
  <cp:contentType/>
  <cp:contentStatus/>
</cp:coreProperties>
</file>