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3-Инт.49" sheetId="1" state="hidden" r:id="rId1"/>
    <sheet name="3-Инт.49-15" sheetId="2" state="hidden" r:id="rId2"/>
    <sheet name="3-Инт.49-16" sheetId="3" r:id="rId3"/>
    <sheet name="3-Инт.49-17" sheetId="4" r:id="rId4"/>
    <sheet name="3-Инт.49-18" sheetId="5" r:id="rId5"/>
    <sheet name="Лист1" sheetId="6" r:id="rId6"/>
  </sheets>
  <definedNames/>
  <calcPr fullCalcOnLoad="1" refMode="R1C1"/>
</workbook>
</file>

<file path=xl/sharedStrings.xml><?xml version="1.0" encoding="utf-8"?>
<sst xmlns="http://schemas.openxmlformats.org/spreadsheetml/2006/main" count="161" uniqueCount="63">
  <si>
    <t>Уважаемые собственники!</t>
  </si>
  <si>
    <t>Остаток  на доме на 01.01.2013г.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</si>
  <si>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</si>
  <si>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</si>
  <si>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</si>
  <si>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</si>
  <si>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</si>
  <si>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</si>
  <si>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Долг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</si>
  <si>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</si>
  <si>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</si>
  <si>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</si>
  <si>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</si>
  <si>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</si>
  <si>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</si>
  <si>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Предложение</t>
  </si>
  <si>
    <t>-Содержание жилья</t>
  </si>
  <si>
    <t>АДС (транспорт)</t>
  </si>
  <si>
    <t>Уважаемые собственники! Расчёт платы за содержание общего имущества в Вашем доме был установлен в 2010 году. С учётом инфляции её размер сегодня значительно ниже нормы, что негативно сказывается на качестве услуг Управляющей организации. Кроме того, в силу изменений, внесённых в жилищное законодательство, устарел договор управления, что не соответствует существующим требованиям. По этим причинам Управляющая организация предлагает Вам принять участие в общем собрании собственников по вопросам планирования работ на 2014–2015 год, утверждения нового договора управления и платы за содержание общего имущества. Собрание состоится 14 апреля в 18.00 в актовом зале по адресу ул. Пролетарская 1А, второй этаж (за хлебозаводом).</t>
  </si>
  <si>
    <t>-Текущий ремонт</t>
  </si>
  <si>
    <t>Заработная плата и налоги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</si>
  <si>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</si>
  <si>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</si>
  <si>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</si>
  <si>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</si>
  <si>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</si>
  <si>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</si>
  <si>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</si>
  <si>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</si>
  <si>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</si>
  <si>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</si>
  <si>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</si>
  <si>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</si>
  <si>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</si>
  <si>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Телефон 6-73-63</t>
  </si>
  <si>
    <t>Годовой отчёт по дому 49 по ул. 3-Интернациоанала</t>
  </si>
  <si>
    <t>Зар.плата на уборку двора и подъездов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</si>
  <si>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</si>
  <si>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Отчёт  ООО "УК Покров"о расходовании средств по договору управления по д. 49  ул. 3-Интернационала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</si>
  <si>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</si>
  <si>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</si>
  <si>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</si>
  <si>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</si>
  <si>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</si>
  <si>
    <t>Остаток  на доме на 01.01.2016г.</t>
  </si>
  <si>
    <t>Начисленно за 2016</t>
  </si>
  <si>
    <t>Оплачено за 2016</t>
  </si>
  <si>
    <t>Долг за 2016</t>
  </si>
  <si>
    <t>э/энергия</t>
  </si>
  <si>
    <t>Остаток на доме на 01.01.2017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</si>
  <si>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</si>
  <si>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</si>
  <si>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</si>
  <si>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</si>
  <si>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</si>
  <si>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э/эн, вода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</si>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</sst>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9.8515625" style="0" customWidth="1"/>
    <col min="4" max="4" width="9.28125" style="0" bestFit="1" customWidth="1"/>
    <col min="5" max="5" width="14.421875" style="0" customWidth="1"/>
    <col min="6" max="6" width="11.00390625" style="0" customWidth="1"/>
    <col min="7" max="7" width="10.421875" style="0" customWidth="1"/>
    <col min="8" max="8" width="1.421875" style="0" customWidth="1"/>
    <col min="14" max="14" width="13.8515625" style="0" customWidth="1"/>
  </cols>
  <sheetData>
    <row r="1" spans="1:14" ht="20.25">
      <c r="A1" s="29" t="s">
        <v>35</v>
      </c>
      <c r="B1" s="29"/>
      <c r="C1" s="29"/>
      <c r="D1" s="29"/>
      <c r="E1" s="29"/>
      <c r="F1" s="29"/>
      <c r="G1" s="29"/>
      <c r="H1" s="1"/>
      <c r="I1" s="29" t="s">
        <v>0</v>
      </c>
      <c r="J1" s="29"/>
      <c r="K1" s="29"/>
      <c r="L1" s="29"/>
      <c r="M1" s="29"/>
      <c r="N1" s="29"/>
    </row>
    <row r="2" spans="1:14" ht="25.5" customHeight="1">
      <c r="A2" s="2" t="s">
        <v>1</v>
      </c>
      <c r="B2" s="3"/>
      <c r="C2" s="3"/>
      <c r="D2" s="3"/>
      <c r="E2" s="4">
        <v>-11244.29</v>
      </c>
      <c r="F2" s="3"/>
      <c r="G2" s="3"/>
      <c r="I2" s="30" t="s">
        <v>2</v>
      </c>
      <c r="J2" s="30"/>
      <c r="K2" s="30"/>
      <c r="L2" s="30"/>
      <c r="M2" s="30"/>
      <c r="N2" s="30"/>
    </row>
    <row r="3" spans="1:14" ht="14.25">
      <c r="A3" s="31" t="s">
        <v>3</v>
      </c>
      <c r="B3" s="32"/>
      <c r="C3" s="32"/>
      <c r="D3" s="33"/>
      <c r="E3" s="31" t="s">
        <v>4</v>
      </c>
      <c r="F3" s="32"/>
      <c r="G3" s="33"/>
      <c r="I3" s="30"/>
      <c r="J3" s="30"/>
      <c r="K3" s="30"/>
      <c r="L3" s="30"/>
      <c r="M3" s="30"/>
      <c r="N3" s="30"/>
    </row>
    <row r="4" spans="1:14" ht="68.25" customHeight="1">
      <c r="A4" s="5" t="s">
        <v>5</v>
      </c>
      <c r="B4" s="6" t="s">
        <v>6</v>
      </c>
      <c r="C4" s="6" t="s">
        <v>7</v>
      </c>
      <c r="D4" s="6" t="s">
        <v>8</v>
      </c>
      <c r="E4" s="5" t="s">
        <v>9</v>
      </c>
      <c r="F4" s="5" t="s">
        <v>10</v>
      </c>
      <c r="G4" s="5" t="s">
        <v>11</v>
      </c>
      <c r="I4" s="30"/>
      <c r="J4" s="30"/>
      <c r="K4" s="30"/>
      <c r="L4" s="30"/>
      <c r="M4" s="30"/>
      <c r="N4" s="30"/>
    </row>
    <row r="5" spans="1:14" ht="12.75">
      <c r="A5" s="7" t="s">
        <v>12</v>
      </c>
      <c r="B5" s="8"/>
      <c r="C5" s="8"/>
      <c r="D5" s="8"/>
      <c r="E5" s="8"/>
      <c r="F5" s="8"/>
      <c r="G5" s="8"/>
      <c r="I5" s="30"/>
      <c r="J5" s="30"/>
      <c r="K5" s="30"/>
      <c r="L5" s="30"/>
      <c r="M5" s="30"/>
      <c r="N5" s="30"/>
    </row>
    <row r="6" spans="1:14" ht="28.5" customHeight="1">
      <c r="A6" s="9" t="s">
        <v>13</v>
      </c>
      <c r="B6" s="25">
        <v>309003.36</v>
      </c>
      <c r="C6" s="25">
        <v>296976.83</v>
      </c>
      <c r="D6" s="25">
        <f>B6-C6</f>
        <v>12026.52999999997</v>
      </c>
      <c r="E6" s="10" t="s">
        <v>14</v>
      </c>
      <c r="F6" s="8"/>
      <c r="G6" s="8">
        <v>9227.27</v>
      </c>
      <c r="I6" s="27" t="s">
        <v>15</v>
      </c>
      <c r="J6" s="27"/>
      <c r="K6" s="27"/>
      <c r="L6" s="27"/>
      <c r="M6" s="27"/>
      <c r="N6" s="27"/>
    </row>
    <row r="7" spans="1:14" ht="27.75" customHeight="1">
      <c r="A7" s="9" t="s">
        <v>16</v>
      </c>
      <c r="B7" s="26"/>
      <c r="C7" s="26"/>
      <c r="D7" s="26"/>
      <c r="E7" s="5" t="s">
        <v>17</v>
      </c>
      <c r="F7" s="8"/>
      <c r="G7" s="11">
        <f>28109.57+1300</f>
        <v>29409.57</v>
      </c>
      <c r="I7" s="28" t="s">
        <v>18</v>
      </c>
      <c r="J7" s="28"/>
      <c r="K7" s="28"/>
      <c r="L7" s="28"/>
      <c r="M7" s="28"/>
      <c r="N7" s="28"/>
    </row>
    <row r="8" spans="1:14" ht="27" customHeight="1">
      <c r="A8" s="9" t="s">
        <v>19</v>
      </c>
      <c r="B8" s="26"/>
      <c r="C8" s="26"/>
      <c r="D8" s="26"/>
      <c r="E8" s="10" t="s">
        <v>20</v>
      </c>
      <c r="F8" s="8"/>
      <c r="G8" s="11">
        <v>139025.6</v>
      </c>
      <c r="I8" s="28"/>
      <c r="J8" s="28"/>
      <c r="K8" s="28"/>
      <c r="L8" s="28"/>
      <c r="M8" s="28"/>
      <c r="N8" s="28"/>
    </row>
    <row r="9" spans="1:14" ht="38.25">
      <c r="A9" s="23"/>
      <c r="B9" s="23"/>
      <c r="C9" s="23"/>
      <c r="D9" s="23"/>
      <c r="E9" s="5" t="s">
        <v>36</v>
      </c>
      <c r="F9" s="8"/>
      <c r="G9" s="8">
        <v>39960</v>
      </c>
      <c r="I9" s="28"/>
      <c r="J9" s="28"/>
      <c r="K9" s="28"/>
      <c r="L9" s="28"/>
      <c r="M9" s="28"/>
      <c r="N9" s="28"/>
    </row>
    <row r="10" spans="1:14" ht="28.5" customHeight="1">
      <c r="A10" s="23"/>
      <c r="B10" s="23"/>
      <c r="C10" s="23"/>
      <c r="D10" s="23"/>
      <c r="E10" s="5" t="s">
        <v>21</v>
      </c>
      <c r="F10" s="5" t="s">
        <v>22</v>
      </c>
      <c r="G10" s="8">
        <v>6579</v>
      </c>
      <c r="I10" s="28"/>
      <c r="J10" s="28"/>
      <c r="K10" s="28"/>
      <c r="L10" s="28"/>
      <c r="M10" s="28"/>
      <c r="N10" s="28"/>
    </row>
    <row r="11" spans="1:14" ht="42" customHeight="1">
      <c r="A11" s="23"/>
      <c r="B11" s="23"/>
      <c r="C11" s="23"/>
      <c r="D11" s="23"/>
      <c r="E11" s="5" t="s">
        <v>23</v>
      </c>
      <c r="F11" s="12" t="s">
        <v>24</v>
      </c>
      <c r="G11" s="11">
        <v>3601.37</v>
      </c>
      <c r="I11" s="28"/>
      <c r="J11" s="28"/>
      <c r="K11" s="28"/>
      <c r="L11" s="28"/>
      <c r="M11" s="28"/>
      <c r="N11" s="28"/>
    </row>
    <row r="12" spans="1:14" ht="25.5">
      <c r="A12" s="23"/>
      <c r="B12" s="23"/>
      <c r="C12" s="23"/>
      <c r="D12" s="23"/>
      <c r="E12" s="5" t="s">
        <v>25</v>
      </c>
      <c r="F12" s="5" t="s">
        <v>26</v>
      </c>
      <c r="G12" s="8">
        <v>60595.8</v>
      </c>
      <c r="I12" s="28"/>
      <c r="J12" s="28"/>
      <c r="K12" s="28"/>
      <c r="L12" s="28"/>
      <c r="M12" s="28"/>
      <c r="N12" s="28"/>
    </row>
    <row r="13" spans="1:14" ht="25.5">
      <c r="A13" s="23"/>
      <c r="B13" s="23"/>
      <c r="C13" s="23"/>
      <c r="D13" s="23"/>
      <c r="E13" s="5" t="s">
        <v>27</v>
      </c>
      <c r="F13" s="5" t="s">
        <v>28</v>
      </c>
      <c r="G13" s="8">
        <v>0</v>
      </c>
      <c r="I13" s="28"/>
      <c r="J13" s="28"/>
      <c r="K13" s="28"/>
      <c r="L13" s="28"/>
      <c r="M13" s="28"/>
      <c r="N13" s="28"/>
    </row>
    <row r="14" spans="1:14" ht="20.25" customHeight="1">
      <c r="A14" s="23"/>
      <c r="B14" s="23"/>
      <c r="C14" s="23"/>
      <c r="D14" s="23"/>
      <c r="E14" s="5" t="s">
        <v>29</v>
      </c>
      <c r="F14" s="8"/>
      <c r="G14" s="11">
        <v>14910.65</v>
      </c>
      <c r="I14" s="28"/>
      <c r="J14" s="28"/>
      <c r="K14" s="28"/>
      <c r="L14" s="28"/>
      <c r="M14" s="28"/>
      <c r="N14" s="28"/>
    </row>
    <row r="15" spans="1:14" ht="27.75" customHeight="1">
      <c r="A15" s="23"/>
      <c r="B15" s="23"/>
      <c r="C15" s="23"/>
      <c r="D15" s="23"/>
      <c r="E15" s="5" t="s">
        <v>30</v>
      </c>
      <c r="F15" s="8"/>
      <c r="G15" s="11">
        <v>5488.42</v>
      </c>
      <c r="I15" s="28"/>
      <c r="J15" s="28"/>
      <c r="K15" s="28"/>
      <c r="L15" s="28"/>
      <c r="M15" s="28"/>
      <c r="N15" s="28"/>
    </row>
    <row r="16" spans="1:14" ht="39.75" customHeight="1">
      <c r="A16" s="24"/>
      <c r="B16" s="24"/>
      <c r="C16" s="24"/>
      <c r="D16" s="24"/>
      <c r="E16" s="5" t="s">
        <v>31</v>
      </c>
      <c r="F16" s="8"/>
      <c r="G16" s="8">
        <v>0</v>
      </c>
      <c r="I16" s="28"/>
      <c r="J16" s="28"/>
      <c r="K16" s="28"/>
      <c r="L16" s="28"/>
      <c r="M16" s="28"/>
      <c r="N16" s="28"/>
    </row>
    <row r="17" spans="1:14" ht="12.75">
      <c r="A17" s="13"/>
      <c r="B17" s="8"/>
      <c r="C17" s="8"/>
      <c r="D17" s="8"/>
      <c r="E17" s="8"/>
      <c r="F17" s="8"/>
      <c r="G17" s="8"/>
      <c r="I17" s="28"/>
      <c r="J17" s="28"/>
      <c r="K17" s="28"/>
      <c r="L17" s="28"/>
      <c r="M17" s="28"/>
      <c r="N17" s="28"/>
    </row>
    <row r="18" spans="1:14" ht="21.75" customHeight="1">
      <c r="A18" s="8" t="s">
        <v>32</v>
      </c>
      <c r="B18" s="7">
        <f>B6+B17</f>
        <v>309003.36</v>
      </c>
      <c r="C18" s="7">
        <f>C6+C17</f>
        <v>296976.83</v>
      </c>
      <c r="D18" s="7">
        <f>D6+D17</f>
        <v>12026.52999999997</v>
      </c>
      <c r="E18" s="8"/>
      <c r="F18" s="8"/>
      <c r="G18" s="7">
        <f>SUM(G6:G17)</f>
        <v>308797.68</v>
      </c>
      <c r="I18" s="28"/>
      <c r="J18" s="28"/>
      <c r="K18" s="28"/>
      <c r="L18" s="28"/>
      <c r="M18" s="28"/>
      <c r="N18" s="28"/>
    </row>
    <row r="19" spans="1:14" ht="34.5" customHeight="1">
      <c r="A19" s="4" t="s">
        <v>33</v>
      </c>
      <c r="B19" s="3"/>
      <c r="C19" s="3"/>
      <c r="D19" s="3"/>
      <c r="E19" s="14">
        <f>E2+C18-G18</f>
        <v>-23065.139999999956</v>
      </c>
      <c r="F19" s="3"/>
      <c r="G19" s="3"/>
      <c r="I19" s="28"/>
      <c r="J19" s="28"/>
      <c r="K19" s="28"/>
      <c r="L19" s="28"/>
      <c r="M19" s="28"/>
      <c r="N19" s="28"/>
    </row>
    <row r="20" spans="9:14" ht="12.75">
      <c r="I20" s="28"/>
      <c r="J20" s="28"/>
      <c r="K20" s="28"/>
      <c r="L20" s="28"/>
      <c r="M20" s="28"/>
      <c r="N20" s="28"/>
    </row>
    <row r="21" spans="9:14" ht="20.25">
      <c r="I21" s="22" t="s">
        <v>34</v>
      </c>
      <c r="J21" s="22"/>
      <c r="K21" s="22"/>
      <c r="L21" s="22"/>
      <c r="M21" s="22"/>
      <c r="N21" s="22"/>
    </row>
  </sheetData>
  <sheetProtection/>
  <mergeCells count="15">
    <mergeCell ref="A1:G1"/>
    <mergeCell ref="I1:N1"/>
    <mergeCell ref="I2:N5"/>
    <mergeCell ref="A3:D3"/>
    <mergeCell ref="E3:G3"/>
    <mergeCell ref="I21:N21"/>
    <mergeCell ref="A9:A16"/>
    <mergeCell ref="B9:B16"/>
    <mergeCell ref="C9:C16"/>
    <mergeCell ref="D9:D16"/>
    <mergeCell ref="B6:B8"/>
    <mergeCell ref="C6:C8"/>
    <mergeCell ref="D6:D8"/>
    <mergeCell ref="I6:N6"/>
    <mergeCell ref="I7:N20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K16" sqref="K16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9.8515625" style="0" customWidth="1"/>
    <col min="4" max="4" width="9.28125" style="0" bestFit="1" customWidth="1"/>
    <col min="5" max="5" width="14.421875" style="0" customWidth="1"/>
    <col min="6" max="6" width="11.140625" style="0" customWidth="1"/>
    <col min="7" max="7" width="10.421875" style="0" customWidth="1"/>
    <col min="8" max="8" width="1.421875" style="0" customWidth="1"/>
  </cols>
  <sheetData>
    <row r="1" spans="1:8" ht="39" customHeight="1">
      <c r="A1" s="34" t="s">
        <v>38</v>
      </c>
      <c r="B1" s="34"/>
      <c r="C1" s="34"/>
      <c r="D1" s="34"/>
      <c r="E1" s="34"/>
      <c r="F1" s="34"/>
      <c r="G1" s="34"/>
      <c r="H1" s="1"/>
    </row>
    <row r="2" spans="1:7" ht="25.5" customHeight="1">
      <c r="A2" s="2" t="s">
        <v>39</v>
      </c>
      <c r="B2" s="3"/>
      <c r="C2" s="3"/>
      <c r="D2" s="3"/>
      <c r="E2" s="4">
        <v>-23065.14</v>
      </c>
      <c r="F2" s="3"/>
      <c r="G2" s="3"/>
    </row>
    <row r="3" spans="1:7" ht="14.25" customHeight="1">
      <c r="A3" s="31" t="s">
        <v>3</v>
      </c>
      <c r="B3" s="32"/>
      <c r="C3" s="32"/>
      <c r="D3" s="33"/>
      <c r="E3" s="31" t="s">
        <v>4</v>
      </c>
      <c r="F3" s="32"/>
      <c r="G3" s="33"/>
    </row>
    <row r="4" spans="1:7" ht="68.25" customHeight="1">
      <c r="A4" s="5" t="s">
        <v>5</v>
      </c>
      <c r="B4" s="6" t="s">
        <v>40</v>
      </c>
      <c r="C4" s="6" t="s">
        <v>41</v>
      </c>
      <c r="D4" s="6" t="s">
        <v>42</v>
      </c>
      <c r="E4" s="5" t="s">
        <v>9</v>
      </c>
      <c r="F4" s="5" t="s">
        <v>10</v>
      </c>
      <c r="G4" s="5" t="s">
        <v>11</v>
      </c>
    </row>
    <row r="5" spans="1:7" ht="12.75" customHeight="1">
      <c r="A5" s="7" t="s">
        <v>12</v>
      </c>
      <c r="B5" s="8"/>
      <c r="C5" s="8"/>
      <c r="D5" s="8"/>
      <c r="E5" s="8"/>
      <c r="F5" s="8"/>
      <c r="G5" s="8"/>
    </row>
    <row r="6" spans="1:7" ht="28.5" customHeight="1">
      <c r="A6" s="9" t="s">
        <v>13</v>
      </c>
      <c r="B6" s="36">
        <v>348788.98</v>
      </c>
      <c r="C6" s="36">
        <v>323522.4</v>
      </c>
      <c r="D6" s="36">
        <f>B6-C6</f>
        <v>25266.579999999958</v>
      </c>
      <c r="E6" s="16" t="s">
        <v>14</v>
      </c>
      <c r="F6" s="15"/>
      <c r="G6" s="15">
        <v>1500</v>
      </c>
    </row>
    <row r="7" spans="1:7" ht="27.75" customHeight="1">
      <c r="A7" s="9" t="s">
        <v>16</v>
      </c>
      <c r="B7" s="37"/>
      <c r="C7" s="37"/>
      <c r="D7" s="37"/>
      <c r="E7" s="17" t="s">
        <v>17</v>
      </c>
      <c r="F7" s="15"/>
      <c r="G7" s="18">
        <v>20131.52</v>
      </c>
    </row>
    <row r="8" spans="1:7" ht="27" customHeight="1">
      <c r="A8" s="9" t="s">
        <v>19</v>
      </c>
      <c r="B8" s="37"/>
      <c r="C8" s="37"/>
      <c r="D8" s="37"/>
      <c r="E8" s="16" t="s">
        <v>20</v>
      </c>
      <c r="F8" s="15"/>
      <c r="G8" s="18">
        <v>149144.94</v>
      </c>
    </row>
    <row r="9" spans="1:7" ht="38.25">
      <c r="A9" s="23"/>
      <c r="B9" s="38"/>
      <c r="C9" s="38"/>
      <c r="D9" s="38"/>
      <c r="E9" s="17" t="s">
        <v>36</v>
      </c>
      <c r="F9" s="15"/>
      <c r="G9" s="15">
        <v>39960</v>
      </c>
    </row>
    <row r="10" spans="1:7" ht="28.5" customHeight="1">
      <c r="A10" s="23"/>
      <c r="B10" s="38"/>
      <c r="C10" s="38"/>
      <c r="D10" s="38"/>
      <c r="E10" s="17" t="s">
        <v>21</v>
      </c>
      <c r="F10" s="17"/>
      <c r="G10" s="15"/>
    </row>
    <row r="11" spans="1:7" ht="42" customHeight="1">
      <c r="A11" s="23"/>
      <c r="B11" s="38"/>
      <c r="C11" s="38"/>
      <c r="D11" s="38"/>
      <c r="E11" s="17" t="s">
        <v>23</v>
      </c>
      <c r="F11" s="19"/>
      <c r="G11" s="18">
        <v>3539.52</v>
      </c>
    </row>
    <row r="12" spans="1:7" ht="12.75" customHeight="1">
      <c r="A12" s="23"/>
      <c r="B12" s="38"/>
      <c r="C12" s="38"/>
      <c r="D12" s="38"/>
      <c r="E12" s="17" t="s">
        <v>25</v>
      </c>
      <c r="F12" s="17"/>
      <c r="G12" s="15">
        <v>114739.44</v>
      </c>
    </row>
    <row r="13" spans="1:7" ht="12.75" customHeight="1">
      <c r="A13" s="23"/>
      <c r="B13" s="38"/>
      <c r="C13" s="38"/>
      <c r="D13" s="38"/>
      <c r="E13" s="17" t="s">
        <v>27</v>
      </c>
      <c r="F13" s="17"/>
      <c r="G13" s="15">
        <v>0</v>
      </c>
    </row>
    <row r="14" spans="1:7" ht="20.25" customHeight="1">
      <c r="A14" s="23"/>
      <c r="B14" s="38"/>
      <c r="C14" s="38"/>
      <c r="D14" s="38"/>
      <c r="E14" s="17" t="s">
        <v>29</v>
      </c>
      <c r="F14" s="15"/>
      <c r="G14" s="18">
        <v>20309.62</v>
      </c>
    </row>
    <row r="15" spans="1:7" ht="27.75" customHeight="1">
      <c r="A15" s="23"/>
      <c r="B15" s="38"/>
      <c r="C15" s="38"/>
      <c r="D15" s="38"/>
      <c r="E15" s="17" t="s">
        <v>30</v>
      </c>
      <c r="F15" s="15"/>
      <c r="G15" s="18">
        <v>4915.76</v>
      </c>
    </row>
    <row r="16" spans="1:7" ht="39.75" customHeight="1">
      <c r="A16" s="24"/>
      <c r="B16" s="39"/>
      <c r="C16" s="39"/>
      <c r="D16" s="39"/>
      <c r="E16" s="17" t="s">
        <v>31</v>
      </c>
      <c r="F16" s="15"/>
      <c r="G16" s="15">
        <v>0</v>
      </c>
    </row>
    <row r="17" spans="1:7" ht="12.75" customHeight="1">
      <c r="A17" s="13"/>
      <c r="B17" s="8"/>
      <c r="C17" s="8"/>
      <c r="D17" s="8"/>
      <c r="E17" s="8"/>
      <c r="F17" s="8"/>
      <c r="G17" s="8"/>
    </row>
    <row r="18" spans="1:7" ht="21.75" customHeight="1">
      <c r="A18" s="8" t="s">
        <v>32</v>
      </c>
      <c r="B18" s="7">
        <f>B6+B17</f>
        <v>348788.98</v>
      </c>
      <c r="C18" s="7">
        <f>C6+C17</f>
        <v>323522.4</v>
      </c>
      <c r="D18" s="7">
        <f>D6+D17</f>
        <v>25266.579999999958</v>
      </c>
      <c r="E18" s="8"/>
      <c r="F18" s="8"/>
      <c r="G18" s="7">
        <f>SUM(G6:G17)</f>
        <v>354240.8</v>
      </c>
    </row>
    <row r="19" spans="1:7" ht="34.5" customHeight="1">
      <c r="A19" s="4" t="s">
        <v>43</v>
      </c>
      <c r="B19" s="3"/>
      <c r="C19" s="3"/>
      <c r="D19" s="3"/>
      <c r="E19" s="14">
        <f>E2+C18-G18</f>
        <v>-53783.53999999998</v>
      </c>
      <c r="F19" s="3"/>
      <c r="G19" s="3"/>
    </row>
    <row r="20" ht="12.75" customHeight="1"/>
    <row r="21" spans="1:6" ht="15.75" customHeight="1">
      <c r="A21" s="35" t="s">
        <v>0</v>
      </c>
      <c r="B21" s="35"/>
      <c r="C21" s="35"/>
      <c r="D21" s="35"/>
      <c r="E21" s="35"/>
      <c r="F21" s="35"/>
    </row>
    <row r="22" spans="1:6" ht="4.5" customHeight="1">
      <c r="A22" s="30" t="s">
        <v>37</v>
      </c>
      <c r="B22" s="30"/>
      <c r="C22" s="30"/>
      <c r="D22" s="30"/>
      <c r="E22" s="30"/>
      <c r="F22" s="30"/>
    </row>
    <row r="23" spans="1:6" ht="12.75" customHeight="1">
      <c r="A23" s="30"/>
      <c r="B23" s="30"/>
      <c r="C23" s="30"/>
      <c r="D23" s="30"/>
      <c r="E23" s="30"/>
      <c r="F23" s="30"/>
    </row>
    <row r="24" spans="1:6" ht="12.75" customHeight="1">
      <c r="A24" s="30"/>
      <c r="B24" s="30"/>
      <c r="C24" s="30"/>
      <c r="D24" s="30"/>
      <c r="E24" s="30"/>
      <c r="F24" s="30"/>
    </row>
    <row r="25" spans="1:6" ht="44.25" customHeight="1">
      <c r="A25" s="30"/>
      <c r="B25" s="30"/>
      <c r="C25" s="30"/>
      <c r="D25" s="30"/>
      <c r="E25" s="30"/>
      <c r="F25" s="30"/>
    </row>
  </sheetData>
  <sheetProtection/>
  <mergeCells count="12">
    <mergeCell ref="D9:D16"/>
    <mergeCell ref="A22:F25"/>
    <mergeCell ref="A1:G1"/>
    <mergeCell ref="A3:D3"/>
    <mergeCell ref="E3:G3"/>
    <mergeCell ref="A21:F21"/>
    <mergeCell ref="B6:B8"/>
    <mergeCell ref="C6:C8"/>
    <mergeCell ref="D6:D8"/>
    <mergeCell ref="A9:A16"/>
    <mergeCell ref="B9:B16"/>
    <mergeCell ref="C9:C16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M14" sqref="M14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9.8515625" style="0" customWidth="1"/>
    <col min="4" max="4" width="9.28125" style="0" bestFit="1" customWidth="1"/>
    <col min="5" max="5" width="17.00390625" style="0" customWidth="1"/>
    <col min="6" max="6" width="11.140625" style="0" customWidth="1"/>
    <col min="7" max="7" width="11.00390625" style="0" customWidth="1"/>
    <col min="8" max="8" width="1.421875" style="0" customWidth="1"/>
  </cols>
  <sheetData>
    <row r="1" spans="1:8" ht="39" customHeight="1">
      <c r="A1" s="34" t="s">
        <v>38</v>
      </c>
      <c r="B1" s="34"/>
      <c r="C1" s="34"/>
      <c r="D1" s="34"/>
      <c r="E1" s="34"/>
      <c r="F1" s="34"/>
      <c r="G1" s="34"/>
      <c r="H1" s="1"/>
    </row>
    <row r="2" spans="1:7" ht="25.5" customHeight="1">
      <c r="A2" s="2" t="s">
        <v>44</v>
      </c>
      <c r="B2" s="3"/>
      <c r="C2" s="3"/>
      <c r="D2" s="3"/>
      <c r="E2" s="4">
        <v>-53783.54</v>
      </c>
      <c r="F2" s="3"/>
      <c r="G2" s="3"/>
    </row>
    <row r="3" spans="1:7" ht="14.25" customHeight="1">
      <c r="A3" s="31" t="s">
        <v>3</v>
      </c>
      <c r="B3" s="32"/>
      <c r="C3" s="32"/>
      <c r="D3" s="33"/>
      <c r="E3" s="31" t="s">
        <v>4</v>
      </c>
      <c r="F3" s="32"/>
      <c r="G3" s="33"/>
    </row>
    <row r="4" spans="1:7" ht="68.25" customHeight="1">
      <c r="A4" s="5" t="s">
        <v>5</v>
      </c>
      <c r="B4" s="6" t="s">
        <v>45</v>
      </c>
      <c r="C4" s="6" t="s">
        <v>46</v>
      </c>
      <c r="D4" s="6" t="s">
        <v>47</v>
      </c>
      <c r="E4" s="5" t="s">
        <v>9</v>
      </c>
      <c r="F4" s="5" t="s">
        <v>10</v>
      </c>
      <c r="G4" s="5" t="s">
        <v>11</v>
      </c>
    </row>
    <row r="5" spans="1:7" ht="12.75" customHeight="1">
      <c r="A5" s="7" t="s">
        <v>12</v>
      </c>
      <c r="B5" s="8"/>
      <c r="C5" s="8"/>
      <c r="D5" s="8"/>
      <c r="E5" s="8"/>
      <c r="F5" s="8"/>
      <c r="G5" s="8"/>
    </row>
    <row r="6" spans="1:7" ht="28.5" customHeight="1">
      <c r="A6" s="9" t="s">
        <v>13</v>
      </c>
      <c r="B6" s="36">
        <v>406368.31</v>
      </c>
      <c r="C6" s="36">
        <v>361943.79</v>
      </c>
      <c r="D6" s="36">
        <f>B6-C6</f>
        <v>44424.52000000002</v>
      </c>
      <c r="E6" s="16" t="s">
        <v>14</v>
      </c>
      <c r="F6" s="15"/>
      <c r="G6" s="15">
        <v>2925</v>
      </c>
    </row>
    <row r="7" spans="1:7" ht="27.75" customHeight="1">
      <c r="A7" s="9" t="s">
        <v>16</v>
      </c>
      <c r="B7" s="37"/>
      <c r="C7" s="37"/>
      <c r="D7" s="37"/>
      <c r="E7" s="17" t="s">
        <v>17</v>
      </c>
      <c r="F7" s="15"/>
      <c r="G7" s="18">
        <v>21507.5</v>
      </c>
    </row>
    <row r="8" spans="1:7" ht="27" customHeight="1">
      <c r="A8" s="9" t="s">
        <v>19</v>
      </c>
      <c r="B8" s="37"/>
      <c r="C8" s="37"/>
      <c r="D8" s="37"/>
      <c r="E8" s="16" t="s">
        <v>20</v>
      </c>
      <c r="F8" s="15"/>
      <c r="G8" s="18">
        <v>162324.77</v>
      </c>
    </row>
    <row r="9" spans="1:7" ht="38.25">
      <c r="A9" s="23"/>
      <c r="B9" s="38"/>
      <c r="C9" s="38"/>
      <c r="D9" s="38"/>
      <c r="E9" s="17" t="s">
        <v>36</v>
      </c>
      <c r="F9" s="15"/>
      <c r="G9" s="15">
        <v>44688</v>
      </c>
    </row>
    <row r="10" spans="1:7" ht="28.5" customHeight="1">
      <c r="A10" s="23"/>
      <c r="B10" s="38"/>
      <c r="C10" s="38"/>
      <c r="D10" s="38"/>
      <c r="E10" s="17" t="s">
        <v>21</v>
      </c>
      <c r="F10" s="17"/>
      <c r="G10" s="15"/>
    </row>
    <row r="11" spans="1:7" ht="42" customHeight="1">
      <c r="A11" s="23"/>
      <c r="B11" s="38"/>
      <c r="C11" s="38"/>
      <c r="D11" s="38"/>
      <c r="E11" s="17" t="s">
        <v>23</v>
      </c>
      <c r="F11" s="19"/>
      <c r="G11" s="18">
        <v>3539.52</v>
      </c>
    </row>
    <row r="12" spans="1:7" ht="12.75" customHeight="1">
      <c r="A12" s="23"/>
      <c r="B12" s="38"/>
      <c r="C12" s="38"/>
      <c r="D12" s="38"/>
      <c r="E12" s="17" t="s">
        <v>25</v>
      </c>
      <c r="F12" s="17"/>
      <c r="G12" s="15">
        <v>115255.62</v>
      </c>
    </row>
    <row r="13" spans="1:7" ht="12.75" customHeight="1">
      <c r="A13" s="23"/>
      <c r="B13" s="38"/>
      <c r="C13" s="38"/>
      <c r="D13" s="38"/>
      <c r="E13" s="17" t="s">
        <v>27</v>
      </c>
      <c r="F13" s="17"/>
      <c r="G13" s="15">
        <v>0</v>
      </c>
    </row>
    <row r="14" spans="1:7" ht="20.25" customHeight="1">
      <c r="A14" s="23"/>
      <c r="B14" s="38"/>
      <c r="C14" s="38"/>
      <c r="D14" s="38"/>
      <c r="E14" s="17" t="s">
        <v>29</v>
      </c>
      <c r="F14" s="15"/>
      <c r="G14" s="18">
        <v>67858.44</v>
      </c>
    </row>
    <row r="15" spans="1:7" ht="27.75" customHeight="1">
      <c r="A15" s="23"/>
      <c r="B15" s="38"/>
      <c r="C15" s="38"/>
      <c r="D15" s="38"/>
      <c r="E15" s="17" t="s">
        <v>30</v>
      </c>
      <c r="F15" s="15"/>
      <c r="G15" s="18">
        <v>5070.85</v>
      </c>
    </row>
    <row r="16" spans="1:7" ht="39.75" customHeight="1">
      <c r="A16" s="24"/>
      <c r="B16" s="39"/>
      <c r="C16" s="39"/>
      <c r="D16" s="39"/>
      <c r="E16" s="17" t="s">
        <v>31</v>
      </c>
      <c r="F16" s="15"/>
      <c r="G16" s="15">
        <v>0</v>
      </c>
    </row>
    <row r="17" spans="1:7" ht="12.75" customHeight="1">
      <c r="A17" s="13"/>
      <c r="B17" s="8"/>
      <c r="C17" s="8"/>
      <c r="D17" s="8"/>
      <c r="E17" s="15" t="s">
        <v>48</v>
      </c>
      <c r="F17" s="8"/>
      <c r="G17" s="15">
        <v>20497</v>
      </c>
    </row>
    <row r="18" spans="1:7" ht="21.75" customHeight="1">
      <c r="A18" s="8" t="s">
        <v>32</v>
      </c>
      <c r="B18" s="7">
        <f>B6+B17</f>
        <v>406368.31</v>
      </c>
      <c r="C18" s="7">
        <f>C6+C17</f>
        <v>361943.79</v>
      </c>
      <c r="D18" s="7">
        <f>D6+D17</f>
        <v>44424.52000000002</v>
      </c>
      <c r="E18" s="8"/>
      <c r="F18" s="8"/>
      <c r="G18" s="7">
        <f>SUM(G6:G17)</f>
        <v>443666.69999999995</v>
      </c>
    </row>
    <row r="19" spans="1:7" ht="34.5" customHeight="1">
      <c r="A19" s="4" t="s">
        <v>49</v>
      </c>
      <c r="B19" s="3"/>
      <c r="C19" s="3"/>
      <c r="D19" s="3"/>
      <c r="E19" s="14">
        <f>E2+C18-G18</f>
        <v>-135506.44999999995</v>
      </c>
      <c r="F19" s="3"/>
      <c r="G19" s="3"/>
    </row>
    <row r="20" ht="12.75" customHeight="1"/>
    <row r="21" spans="1:6" ht="15.75" customHeight="1">
      <c r="A21" s="35" t="s">
        <v>0</v>
      </c>
      <c r="B21" s="35"/>
      <c r="C21" s="35"/>
      <c r="D21" s="35"/>
      <c r="E21" s="35"/>
      <c r="F21" s="35"/>
    </row>
    <row r="22" spans="1:6" ht="4.5" customHeight="1">
      <c r="A22" s="30" t="s">
        <v>37</v>
      </c>
      <c r="B22" s="30"/>
      <c r="C22" s="30"/>
      <c r="D22" s="30"/>
      <c r="E22" s="30"/>
      <c r="F22" s="30"/>
    </row>
    <row r="23" spans="1:6" ht="12.75" customHeight="1">
      <c r="A23" s="30"/>
      <c r="B23" s="30"/>
      <c r="C23" s="30"/>
      <c r="D23" s="30"/>
      <c r="E23" s="30"/>
      <c r="F23" s="30"/>
    </row>
    <row r="24" spans="1:6" ht="12.75" customHeight="1">
      <c r="A24" s="30"/>
      <c r="B24" s="30"/>
      <c r="C24" s="30"/>
      <c r="D24" s="30"/>
      <c r="E24" s="30"/>
      <c r="F24" s="30"/>
    </row>
    <row r="25" spans="1:6" ht="44.25" customHeight="1">
      <c r="A25" s="30"/>
      <c r="B25" s="30"/>
      <c r="C25" s="30"/>
      <c r="D25" s="30"/>
      <c r="E25" s="30"/>
      <c r="F25" s="30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9.8515625" style="0" customWidth="1"/>
    <col min="4" max="4" width="9.28125" style="0" bestFit="1" customWidth="1"/>
    <col min="5" max="5" width="17.00390625" style="0" customWidth="1"/>
    <col min="6" max="6" width="11.140625" style="0" customWidth="1"/>
    <col min="7" max="7" width="11.00390625" style="0" customWidth="1"/>
    <col min="8" max="8" width="1.421875" style="0" customWidth="1"/>
  </cols>
  <sheetData>
    <row r="1" spans="1:8" ht="39" customHeight="1">
      <c r="A1" s="34" t="s">
        <v>38</v>
      </c>
      <c r="B1" s="34"/>
      <c r="C1" s="34"/>
      <c r="D1" s="34"/>
      <c r="E1" s="34"/>
      <c r="F1" s="34"/>
      <c r="G1" s="34"/>
      <c r="H1" s="1"/>
    </row>
    <row r="2" spans="1:7" ht="25.5" customHeight="1">
      <c r="A2" s="2" t="s">
        <v>50</v>
      </c>
      <c r="B2" s="3"/>
      <c r="C2" s="3"/>
      <c r="D2" s="3"/>
      <c r="E2" s="4">
        <v>-135506.45</v>
      </c>
      <c r="F2" s="3"/>
      <c r="G2" s="3"/>
    </row>
    <row r="3" spans="1:7" ht="14.25" customHeight="1">
      <c r="A3" s="31" t="s">
        <v>3</v>
      </c>
      <c r="B3" s="32"/>
      <c r="C3" s="32"/>
      <c r="D3" s="33"/>
      <c r="E3" s="31" t="s">
        <v>4</v>
      </c>
      <c r="F3" s="32"/>
      <c r="G3" s="33"/>
    </row>
    <row r="4" spans="1:7" ht="68.25" customHeight="1">
      <c r="A4" s="5" t="s">
        <v>5</v>
      </c>
      <c r="B4" s="6" t="s">
        <v>51</v>
      </c>
      <c r="C4" s="6" t="s">
        <v>52</v>
      </c>
      <c r="D4" s="6" t="s">
        <v>53</v>
      </c>
      <c r="E4" s="5" t="s">
        <v>9</v>
      </c>
      <c r="F4" s="5" t="s">
        <v>10</v>
      </c>
      <c r="G4" s="5" t="s">
        <v>11</v>
      </c>
    </row>
    <row r="5" spans="1:7" ht="12.75" customHeight="1">
      <c r="A5" s="7" t="s">
        <v>12</v>
      </c>
      <c r="B5" s="8"/>
      <c r="C5" s="8"/>
      <c r="D5" s="8"/>
      <c r="E5" s="8"/>
      <c r="F5" s="8"/>
      <c r="G5" s="8"/>
    </row>
    <row r="6" spans="1:7" ht="28.5" customHeight="1">
      <c r="A6" s="9" t="s">
        <v>13</v>
      </c>
      <c r="B6" s="36">
        <v>490245.38</v>
      </c>
      <c r="C6" s="36">
        <v>461971.24</v>
      </c>
      <c r="D6" s="36">
        <f>B6-C6</f>
        <v>28274.140000000014</v>
      </c>
      <c r="E6" s="16" t="s">
        <v>14</v>
      </c>
      <c r="F6" s="15"/>
      <c r="G6" s="15">
        <v>1370</v>
      </c>
    </row>
    <row r="7" spans="1:7" ht="27.75" customHeight="1">
      <c r="A7" s="9" t="s">
        <v>16</v>
      </c>
      <c r="B7" s="37"/>
      <c r="C7" s="37"/>
      <c r="D7" s="37"/>
      <c r="E7" s="17" t="s">
        <v>17</v>
      </c>
      <c r="F7" s="15"/>
      <c r="G7" s="18">
        <v>23425.24</v>
      </c>
    </row>
    <row r="8" spans="1:7" ht="27" customHeight="1">
      <c r="A8" s="9" t="s">
        <v>19</v>
      </c>
      <c r="B8" s="37"/>
      <c r="C8" s="37"/>
      <c r="D8" s="37"/>
      <c r="E8" s="16" t="s">
        <v>20</v>
      </c>
      <c r="F8" s="15"/>
      <c r="G8" s="18">
        <v>171976.95</v>
      </c>
    </row>
    <row r="9" spans="1:7" ht="38.25">
      <c r="A9" s="23"/>
      <c r="B9" s="38"/>
      <c r="C9" s="38"/>
      <c r="D9" s="38"/>
      <c r="E9" s="17" t="s">
        <v>36</v>
      </c>
      <c r="F9" s="15"/>
      <c r="G9" s="15">
        <v>44688</v>
      </c>
    </row>
    <row r="10" spans="1:7" ht="28.5" customHeight="1">
      <c r="A10" s="23"/>
      <c r="B10" s="38"/>
      <c r="C10" s="38"/>
      <c r="D10" s="38"/>
      <c r="E10" s="17" t="s">
        <v>21</v>
      </c>
      <c r="F10" s="17"/>
      <c r="G10" s="15">
        <v>6701.33</v>
      </c>
    </row>
    <row r="11" spans="1:7" ht="42" customHeight="1">
      <c r="A11" s="23"/>
      <c r="B11" s="38"/>
      <c r="C11" s="38"/>
      <c r="D11" s="38"/>
      <c r="E11" s="17" t="s">
        <v>23</v>
      </c>
      <c r="F11" s="19"/>
      <c r="G11" s="18">
        <v>3539.52</v>
      </c>
    </row>
    <row r="12" spans="1:7" ht="12.75" customHeight="1">
      <c r="A12" s="23"/>
      <c r="B12" s="38"/>
      <c r="C12" s="38"/>
      <c r="D12" s="38"/>
      <c r="E12" s="17" t="s">
        <v>25</v>
      </c>
      <c r="F12" s="17"/>
      <c r="G12" s="15">
        <v>120933.6</v>
      </c>
    </row>
    <row r="13" spans="1:7" ht="12.75" customHeight="1">
      <c r="A13" s="23"/>
      <c r="B13" s="38"/>
      <c r="C13" s="38"/>
      <c r="D13" s="38"/>
      <c r="E13" s="17" t="s">
        <v>27</v>
      </c>
      <c r="F13" s="17"/>
      <c r="G13" s="15">
        <v>0</v>
      </c>
    </row>
    <row r="14" spans="1:7" ht="20.25" customHeight="1">
      <c r="A14" s="23"/>
      <c r="B14" s="38"/>
      <c r="C14" s="38"/>
      <c r="D14" s="38"/>
      <c r="E14" s="17" t="s">
        <v>29</v>
      </c>
      <c r="F14" s="15"/>
      <c r="G14" s="18">
        <v>22849.6</v>
      </c>
    </row>
    <row r="15" spans="1:7" ht="27.75" customHeight="1">
      <c r="A15" s="23"/>
      <c r="B15" s="38"/>
      <c r="C15" s="38"/>
      <c r="D15" s="38"/>
      <c r="E15" s="17" t="s">
        <v>30</v>
      </c>
      <c r="F15" s="15"/>
      <c r="G15" s="18">
        <v>5182.84</v>
      </c>
    </row>
    <row r="16" spans="1:7" ht="39.75" customHeight="1">
      <c r="A16" s="24"/>
      <c r="B16" s="39"/>
      <c r="C16" s="39"/>
      <c r="D16" s="39"/>
      <c r="E16" s="17" t="s">
        <v>31</v>
      </c>
      <c r="F16" s="15"/>
      <c r="G16" s="15">
        <v>0</v>
      </c>
    </row>
    <row r="17" spans="1:7" ht="12.75" customHeight="1">
      <c r="A17" s="13"/>
      <c r="B17" s="8"/>
      <c r="C17" s="8"/>
      <c r="D17" s="8"/>
      <c r="E17" s="15" t="s">
        <v>55</v>
      </c>
      <c r="F17" s="8"/>
      <c r="G17" s="15">
        <v>66840.95</v>
      </c>
    </row>
    <row r="18" spans="1:7" ht="21.75" customHeight="1">
      <c r="A18" s="8" t="s">
        <v>32</v>
      </c>
      <c r="B18" s="7">
        <f>B6+B17</f>
        <v>490245.38</v>
      </c>
      <c r="C18" s="7">
        <f>C6+C17</f>
        <v>461971.24</v>
      </c>
      <c r="D18" s="7">
        <f>D6+D17</f>
        <v>28274.140000000014</v>
      </c>
      <c r="E18" s="8"/>
      <c r="F18" s="8"/>
      <c r="G18" s="7">
        <f>SUM(G6:G17)</f>
        <v>467508.03</v>
      </c>
    </row>
    <row r="19" spans="1:7" ht="34.5" customHeight="1">
      <c r="A19" s="4" t="s">
        <v>54</v>
      </c>
      <c r="B19" s="3"/>
      <c r="C19" s="3"/>
      <c r="D19" s="3"/>
      <c r="E19" s="14">
        <f>E2+C18-G18</f>
        <v>-141043.24000000005</v>
      </c>
      <c r="F19" s="3"/>
      <c r="G19" s="3"/>
    </row>
    <row r="20" ht="12.75" customHeight="1"/>
    <row r="21" spans="1:6" ht="15.75" customHeight="1">
      <c r="A21" s="35" t="s">
        <v>0</v>
      </c>
      <c r="B21" s="35"/>
      <c r="C21" s="35"/>
      <c r="D21" s="35"/>
      <c r="E21" s="35"/>
      <c r="F21" s="35"/>
    </row>
    <row r="22" spans="1:6" ht="4.5" customHeight="1">
      <c r="A22" s="30" t="s">
        <v>37</v>
      </c>
      <c r="B22" s="30"/>
      <c r="C22" s="30"/>
      <c r="D22" s="30"/>
      <c r="E22" s="30"/>
      <c r="F22" s="30"/>
    </row>
    <row r="23" spans="1:6" ht="12.75" customHeight="1">
      <c r="A23" s="30"/>
      <c r="B23" s="30"/>
      <c r="C23" s="30"/>
      <c r="D23" s="30"/>
      <c r="E23" s="30"/>
      <c r="F23" s="30"/>
    </row>
    <row r="24" spans="1:6" ht="12.75" customHeight="1">
      <c r="A24" s="30"/>
      <c r="B24" s="30"/>
      <c r="C24" s="30"/>
      <c r="D24" s="30"/>
      <c r="E24" s="30"/>
      <c r="F24" s="30"/>
    </row>
    <row r="25" spans="1:6" ht="44.25" customHeight="1">
      <c r="A25" s="30"/>
      <c r="B25" s="30"/>
      <c r="C25" s="30"/>
      <c r="D25" s="30"/>
      <c r="E25" s="30"/>
      <c r="F25" s="30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9.8515625" style="0" customWidth="1"/>
    <col min="4" max="4" width="9.28125" style="0" bestFit="1" customWidth="1"/>
    <col min="5" max="5" width="17.00390625" style="0" customWidth="1"/>
    <col min="6" max="6" width="11.140625" style="0" customWidth="1"/>
    <col min="7" max="7" width="11.00390625" style="0" customWidth="1"/>
    <col min="8" max="8" width="1.421875" style="0" customWidth="1"/>
  </cols>
  <sheetData>
    <row r="1" spans="1:8" ht="39" customHeight="1">
      <c r="A1" s="34" t="s">
        <v>38</v>
      </c>
      <c r="B1" s="34"/>
      <c r="C1" s="34"/>
      <c r="D1" s="34"/>
      <c r="E1" s="34"/>
      <c r="F1" s="34"/>
      <c r="G1" s="34"/>
      <c r="H1" s="1"/>
    </row>
    <row r="2" spans="1:7" ht="25.5" customHeight="1">
      <c r="A2" s="2" t="s">
        <v>56</v>
      </c>
      <c r="B2" s="3"/>
      <c r="C2" s="3"/>
      <c r="D2" s="3"/>
      <c r="E2" s="4">
        <v>-141043.24</v>
      </c>
      <c r="F2" s="3"/>
      <c r="G2" s="3"/>
    </row>
    <row r="3" spans="1:7" ht="14.25" customHeight="1">
      <c r="A3" s="31" t="s">
        <v>3</v>
      </c>
      <c r="B3" s="32"/>
      <c r="C3" s="32"/>
      <c r="D3" s="33"/>
      <c r="E3" s="31" t="s">
        <v>4</v>
      </c>
      <c r="F3" s="32"/>
      <c r="G3" s="33"/>
    </row>
    <row r="4" spans="1:7" ht="68.25" customHeight="1">
      <c r="A4" s="5" t="s">
        <v>5</v>
      </c>
      <c r="B4" s="6" t="s">
        <v>57</v>
      </c>
      <c r="C4" s="6" t="s">
        <v>58</v>
      </c>
      <c r="D4" s="6" t="s">
        <v>59</v>
      </c>
      <c r="E4" s="5" t="s">
        <v>9</v>
      </c>
      <c r="F4" s="5" t="s">
        <v>10</v>
      </c>
      <c r="G4" s="5" t="s">
        <v>11</v>
      </c>
    </row>
    <row r="5" spans="1:7" ht="12.75" customHeight="1">
      <c r="A5" s="7" t="s">
        <v>12</v>
      </c>
      <c r="B5" s="8"/>
      <c r="C5" s="8"/>
      <c r="D5" s="8"/>
      <c r="E5" s="8"/>
      <c r="F5" s="8"/>
      <c r="G5" s="8"/>
    </row>
    <row r="6" spans="1:7" ht="28.5" customHeight="1">
      <c r="A6" s="9" t="s">
        <v>13</v>
      </c>
      <c r="B6" s="40">
        <v>481981.95</v>
      </c>
      <c r="C6" s="40">
        <v>452370.6</v>
      </c>
      <c r="D6" s="36">
        <f>B6-C6</f>
        <v>29611.350000000035</v>
      </c>
      <c r="E6" s="16" t="s">
        <v>14</v>
      </c>
      <c r="F6" s="15"/>
      <c r="G6" s="20">
        <v>6928.75</v>
      </c>
    </row>
    <row r="7" spans="1:7" ht="27.75" customHeight="1">
      <c r="A7" s="9" t="s">
        <v>16</v>
      </c>
      <c r="B7" s="41"/>
      <c r="C7" s="41"/>
      <c r="D7" s="37"/>
      <c r="E7" s="17" t="s">
        <v>61</v>
      </c>
      <c r="F7" s="15"/>
      <c r="G7" s="21">
        <v>9020.86</v>
      </c>
    </row>
    <row r="8" spans="1:7" ht="27" customHeight="1">
      <c r="A8" s="9" t="s">
        <v>19</v>
      </c>
      <c r="B8" s="41"/>
      <c r="C8" s="41"/>
      <c r="D8" s="37"/>
      <c r="E8" s="17" t="s">
        <v>17</v>
      </c>
      <c r="F8" s="15"/>
      <c r="G8" s="21">
        <v>22671.36</v>
      </c>
    </row>
    <row r="9" spans="1:7" ht="25.5">
      <c r="A9" s="23"/>
      <c r="B9" s="38"/>
      <c r="C9" s="38"/>
      <c r="D9" s="38"/>
      <c r="E9" s="16" t="s">
        <v>20</v>
      </c>
      <c r="F9" s="15"/>
      <c r="G9" s="21">
        <v>172055.98</v>
      </c>
    </row>
    <row r="10" spans="1:7" ht="28.5" customHeight="1">
      <c r="A10" s="23"/>
      <c r="B10" s="38"/>
      <c r="C10" s="38"/>
      <c r="D10" s="38"/>
      <c r="E10" s="17" t="s">
        <v>36</v>
      </c>
      <c r="F10" s="15"/>
      <c r="G10" s="20">
        <v>44688</v>
      </c>
    </row>
    <row r="11" spans="1:7" ht="42" customHeight="1">
      <c r="A11" s="23"/>
      <c r="B11" s="38"/>
      <c r="C11" s="38"/>
      <c r="D11" s="38"/>
      <c r="E11" s="17" t="s">
        <v>21</v>
      </c>
      <c r="F11" s="17"/>
      <c r="G11" s="20">
        <v>4820.85</v>
      </c>
    </row>
    <row r="12" spans="1:7" ht="12.75" customHeight="1">
      <c r="A12" s="23"/>
      <c r="B12" s="38"/>
      <c r="C12" s="38"/>
      <c r="D12" s="38"/>
      <c r="E12" s="17" t="s">
        <v>62</v>
      </c>
      <c r="F12" s="19"/>
      <c r="G12" s="21">
        <v>4537.47</v>
      </c>
    </row>
    <row r="13" spans="1:7" ht="12.75" customHeight="1">
      <c r="A13" s="23"/>
      <c r="B13" s="38"/>
      <c r="C13" s="38"/>
      <c r="D13" s="38"/>
      <c r="E13" s="17" t="s">
        <v>25</v>
      </c>
      <c r="F13" s="17"/>
      <c r="G13" s="20">
        <v>120933.6</v>
      </c>
    </row>
    <row r="14" spans="1:7" ht="20.25" customHeight="1">
      <c r="A14" s="23"/>
      <c r="B14" s="38"/>
      <c r="C14" s="38"/>
      <c r="D14" s="38"/>
      <c r="E14" s="17" t="s">
        <v>27</v>
      </c>
      <c r="F14" s="17"/>
      <c r="G14" s="15">
        <v>0</v>
      </c>
    </row>
    <row r="15" spans="1:7" ht="20.25" customHeight="1">
      <c r="A15" s="23"/>
      <c r="B15" s="38"/>
      <c r="C15" s="38"/>
      <c r="D15" s="38"/>
      <c r="E15" s="17" t="s">
        <v>29</v>
      </c>
      <c r="F15" s="15"/>
      <c r="G15" s="21">
        <v>31930.61</v>
      </c>
    </row>
    <row r="16" spans="1:7" ht="27.75" customHeight="1">
      <c r="A16" s="23"/>
      <c r="B16" s="38"/>
      <c r="C16" s="38"/>
      <c r="D16" s="38"/>
      <c r="E16" s="17" t="s">
        <v>30</v>
      </c>
      <c r="F16" s="15"/>
      <c r="G16" s="21">
        <v>3766.15</v>
      </c>
    </row>
    <row r="17" spans="1:7" ht="39.75" customHeight="1">
      <c r="A17" s="24"/>
      <c r="B17" s="39"/>
      <c r="C17" s="39"/>
      <c r="D17" s="39"/>
      <c r="E17" s="17" t="s">
        <v>31</v>
      </c>
      <c r="F17" s="15"/>
      <c r="G17" s="15">
        <v>0</v>
      </c>
    </row>
    <row r="18" spans="1:7" ht="12.75" customHeight="1">
      <c r="A18" s="13"/>
      <c r="B18" s="8"/>
      <c r="C18" s="8"/>
      <c r="D18" s="8"/>
      <c r="E18" s="15" t="s">
        <v>55</v>
      </c>
      <c r="F18" s="8"/>
      <c r="G18" s="20">
        <v>44477.85</v>
      </c>
    </row>
    <row r="19" spans="1:7" ht="21.75" customHeight="1">
      <c r="A19" s="8" t="s">
        <v>32</v>
      </c>
      <c r="B19" s="7">
        <f>B6+B18</f>
        <v>481981.95</v>
      </c>
      <c r="C19" s="7">
        <f>C6+C18</f>
        <v>452370.6</v>
      </c>
      <c r="D19" s="7">
        <f>D6+D18</f>
        <v>29611.350000000035</v>
      </c>
      <c r="E19" s="8"/>
      <c r="F19" s="8"/>
      <c r="G19" s="7">
        <f>SUM(G6:G18)</f>
        <v>465831.48</v>
      </c>
    </row>
    <row r="20" spans="1:7" ht="34.5" customHeight="1">
      <c r="A20" s="4" t="s">
        <v>60</v>
      </c>
      <c r="B20" s="3"/>
      <c r="C20" s="3"/>
      <c r="D20" s="3"/>
      <c r="E20" s="14">
        <f>E2+C19-G19</f>
        <v>-154504.12</v>
      </c>
      <c r="F20" s="3"/>
      <c r="G20" s="3"/>
    </row>
    <row r="21" ht="12.75" customHeight="1"/>
    <row r="22" spans="1:6" ht="15.75" customHeight="1">
      <c r="A22" s="35" t="s">
        <v>0</v>
      </c>
      <c r="B22" s="35"/>
      <c r="C22" s="35"/>
      <c r="D22" s="35"/>
      <c r="E22" s="35"/>
      <c r="F22" s="35"/>
    </row>
    <row r="23" spans="1:6" ht="4.5" customHeight="1">
      <c r="A23" s="30" t="s">
        <v>37</v>
      </c>
      <c r="B23" s="30"/>
      <c r="C23" s="30"/>
      <c r="D23" s="30"/>
      <c r="E23" s="30"/>
      <c r="F23" s="30"/>
    </row>
    <row r="24" spans="1:6" ht="12.75" customHeight="1">
      <c r="A24" s="30"/>
      <c r="B24" s="30"/>
      <c r="C24" s="30"/>
      <c r="D24" s="30"/>
      <c r="E24" s="30"/>
      <c r="F24" s="30"/>
    </row>
    <row r="25" spans="1:6" ht="12.75" customHeight="1">
      <c r="A25" s="30"/>
      <c r="B25" s="30"/>
      <c r="C25" s="30"/>
      <c r="D25" s="30"/>
      <c r="E25" s="30"/>
      <c r="F25" s="30"/>
    </row>
    <row r="26" spans="1:6" ht="44.25" customHeight="1">
      <c r="A26" s="30"/>
      <c r="B26" s="30"/>
      <c r="C26" s="30"/>
      <c r="D26" s="30"/>
      <c r="E26" s="30"/>
      <c r="F26" s="30"/>
    </row>
  </sheetData>
  <sheetProtection/>
  <mergeCells count="12">
    <mergeCell ref="A1:G1"/>
    <mergeCell ref="A3:D3"/>
    <mergeCell ref="E3:G3"/>
    <mergeCell ref="B6:B8"/>
    <mergeCell ref="C6:C8"/>
    <mergeCell ref="D6:D8"/>
    <mergeCell ref="A9:A17"/>
    <mergeCell ref="B9:B17"/>
    <mergeCell ref="C9:C17"/>
    <mergeCell ref="D9:D17"/>
    <mergeCell ref="A22:F22"/>
    <mergeCell ref="A23:F26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2018-03-24T07:05:14Z</cp:lastPrinted>
  <dcterms:created xsi:type="dcterms:W3CDTF">1996-10-08T23:32:33Z</dcterms:created>
  <dcterms:modified xsi:type="dcterms:W3CDTF">2019-03-04T12:42:34Z</dcterms:modified>
  <cp:category/>
  <cp:version/>
  <cp:contentType/>
  <cp:contentStatus/>
</cp:coreProperties>
</file>